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showHorizontalScroll="0" showVerticalScroll="0" showSheetTabs="0" xWindow="0" yWindow="0" windowWidth="23040" windowHeight="9072"/>
  </bookViews>
  <sheets>
    <sheet name="прайс лист LаkOm" sheetId="3" r:id="rId1"/>
  </sheets>
  <definedNames>
    <definedName name="_xlnm._FilterDatabase" localSheetId="0" hidden="1">'прайс лист LаkOm'!$A$2:$G$173</definedName>
    <definedName name="_xlnm.Print_Area" localSheetId="0">'прайс лист LаkOm'!$A$1:$G$173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3" i="3" l="1"/>
  <c r="O173" i="3" s="1"/>
  <c r="L173" i="3"/>
  <c r="M173" i="3" s="1"/>
  <c r="J173" i="3"/>
  <c r="K173" i="3" s="1"/>
  <c r="N172" i="3"/>
  <c r="O172" i="3" s="1"/>
  <c r="L172" i="3"/>
  <c r="M172" i="3" s="1"/>
  <c r="J172" i="3"/>
  <c r="K172" i="3" s="1"/>
  <c r="N171" i="3"/>
  <c r="O171" i="3" s="1"/>
  <c r="L171" i="3"/>
  <c r="M171" i="3" s="1"/>
  <c r="J171" i="3"/>
  <c r="K171" i="3" s="1"/>
  <c r="N170" i="3"/>
  <c r="O170" i="3" s="1"/>
  <c r="L170" i="3"/>
  <c r="M170" i="3" s="1"/>
  <c r="J170" i="3"/>
  <c r="K170" i="3" s="1"/>
  <c r="N169" i="3"/>
  <c r="O169" i="3" s="1"/>
  <c r="L169" i="3"/>
  <c r="M169" i="3" s="1"/>
  <c r="J169" i="3"/>
  <c r="K169" i="3" s="1"/>
  <c r="N168" i="3"/>
  <c r="O168" i="3" s="1"/>
  <c r="L168" i="3"/>
  <c r="M168" i="3" s="1"/>
  <c r="J168" i="3"/>
  <c r="K168" i="3" s="1"/>
  <c r="N166" i="3"/>
  <c r="O166" i="3" s="1"/>
  <c r="L166" i="3"/>
  <c r="M166" i="3" s="1"/>
  <c r="J166" i="3"/>
  <c r="K166" i="3" s="1"/>
  <c r="N165" i="3"/>
  <c r="O165" i="3" s="1"/>
  <c r="L165" i="3"/>
  <c r="M165" i="3" s="1"/>
  <c r="J165" i="3"/>
  <c r="K165" i="3" s="1"/>
  <c r="N164" i="3"/>
  <c r="O164" i="3" s="1"/>
  <c r="L164" i="3"/>
  <c r="M164" i="3" s="1"/>
  <c r="J164" i="3"/>
  <c r="K164" i="3" s="1"/>
  <c r="N163" i="3"/>
  <c r="O163" i="3" s="1"/>
  <c r="L163" i="3"/>
  <c r="M163" i="3" s="1"/>
  <c r="J163" i="3"/>
  <c r="K163" i="3" s="1"/>
  <c r="N162" i="3"/>
  <c r="O162" i="3" s="1"/>
  <c r="L162" i="3"/>
  <c r="M162" i="3" s="1"/>
  <c r="J162" i="3"/>
  <c r="K162" i="3" s="1"/>
  <c r="N161" i="3"/>
  <c r="O161" i="3" s="1"/>
  <c r="L161" i="3"/>
  <c r="M161" i="3" s="1"/>
  <c r="J161" i="3"/>
  <c r="K161" i="3" s="1"/>
  <c r="N159" i="3"/>
  <c r="O159" i="3" s="1"/>
  <c r="L159" i="3"/>
  <c r="M159" i="3" s="1"/>
  <c r="J159" i="3"/>
  <c r="K159" i="3" s="1"/>
  <c r="N158" i="3"/>
  <c r="O158" i="3" s="1"/>
  <c r="L158" i="3"/>
  <c r="M158" i="3" s="1"/>
  <c r="J158" i="3"/>
  <c r="K158" i="3" s="1"/>
  <c r="N157" i="3"/>
  <c r="O157" i="3" s="1"/>
  <c r="L157" i="3"/>
  <c r="M157" i="3" s="1"/>
  <c r="J157" i="3"/>
  <c r="K157" i="3" s="1"/>
  <c r="N156" i="3"/>
  <c r="O156" i="3" s="1"/>
  <c r="L156" i="3"/>
  <c r="M156" i="3" s="1"/>
  <c r="J156" i="3"/>
  <c r="K156" i="3" s="1"/>
  <c r="N155" i="3"/>
  <c r="O155" i="3" s="1"/>
  <c r="L155" i="3"/>
  <c r="M155" i="3" s="1"/>
  <c r="J155" i="3"/>
  <c r="K155" i="3" s="1"/>
  <c r="N154" i="3"/>
  <c r="O154" i="3" s="1"/>
  <c r="L154" i="3"/>
  <c r="M154" i="3" s="1"/>
  <c r="J154" i="3"/>
  <c r="K154" i="3" s="1"/>
  <c r="N151" i="3"/>
  <c r="O151" i="3" s="1"/>
  <c r="L151" i="3"/>
  <c r="M151" i="3" s="1"/>
  <c r="J151" i="3"/>
  <c r="K151" i="3" s="1"/>
  <c r="N150" i="3" l="1"/>
  <c r="O150" i="3" s="1"/>
  <c r="L150" i="3"/>
  <c r="M150" i="3" s="1"/>
  <c r="J150" i="3"/>
  <c r="K150" i="3" s="1"/>
  <c r="N149" i="3"/>
  <c r="O149" i="3" s="1"/>
  <c r="L149" i="3"/>
  <c r="M149" i="3" s="1"/>
  <c r="J149" i="3"/>
  <c r="K149" i="3" s="1"/>
  <c r="N148" i="3"/>
  <c r="O148" i="3" s="1"/>
  <c r="L148" i="3"/>
  <c r="M148" i="3" s="1"/>
  <c r="J148" i="3"/>
  <c r="K148" i="3" s="1"/>
  <c r="N147" i="3"/>
  <c r="O147" i="3" s="1"/>
  <c r="L147" i="3"/>
  <c r="M147" i="3" s="1"/>
  <c r="J147" i="3"/>
  <c r="K147" i="3" s="1"/>
  <c r="N146" i="3"/>
  <c r="O146" i="3" s="1"/>
  <c r="L146" i="3"/>
  <c r="M146" i="3" s="1"/>
  <c r="J146" i="3"/>
  <c r="K146" i="3" s="1"/>
  <c r="N145" i="3"/>
  <c r="O145" i="3" s="1"/>
  <c r="L145" i="3"/>
  <c r="M145" i="3" s="1"/>
  <c r="J145" i="3"/>
  <c r="K145" i="3" s="1"/>
  <c r="N142" i="3"/>
  <c r="O142" i="3" s="1"/>
  <c r="L142" i="3"/>
  <c r="M142" i="3" s="1"/>
  <c r="J142" i="3"/>
  <c r="K142" i="3" s="1"/>
  <c r="N141" i="3"/>
  <c r="O141" i="3" s="1"/>
  <c r="L141" i="3"/>
  <c r="M141" i="3" s="1"/>
  <c r="J141" i="3"/>
  <c r="K141" i="3" s="1"/>
  <c r="N140" i="3"/>
  <c r="O140" i="3" s="1"/>
  <c r="L140" i="3"/>
  <c r="M140" i="3" s="1"/>
  <c r="J140" i="3"/>
  <c r="K140" i="3" s="1"/>
  <c r="N139" i="3"/>
  <c r="O139" i="3" s="1"/>
  <c r="L139" i="3"/>
  <c r="M139" i="3" s="1"/>
  <c r="J139" i="3"/>
  <c r="K139" i="3" s="1"/>
  <c r="N138" i="3"/>
  <c r="O138" i="3" s="1"/>
  <c r="L138" i="3"/>
  <c r="M138" i="3" s="1"/>
  <c r="J138" i="3"/>
  <c r="K138" i="3" s="1"/>
  <c r="N137" i="3"/>
  <c r="O137" i="3" s="1"/>
  <c r="L137" i="3"/>
  <c r="M137" i="3" s="1"/>
  <c r="J137" i="3"/>
  <c r="K137" i="3" s="1"/>
  <c r="N134" i="3"/>
  <c r="O134" i="3" s="1"/>
  <c r="L134" i="3"/>
  <c r="M134" i="3" s="1"/>
  <c r="J134" i="3"/>
  <c r="K134" i="3" s="1"/>
  <c r="N133" i="3"/>
  <c r="O133" i="3" s="1"/>
  <c r="L133" i="3"/>
  <c r="M133" i="3" s="1"/>
  <c r="J133" i="3"/>
  <c r="K133" i="3" s="1"/>
  <c r="N132" i="3"/>
  <c r="O132" i="3" s="1"/>
  <c r="L132" i="3"/>
  <c r="M132" i="3" s="1"/>
  <c r="J132" i="3"/>
  <c r="K132" i="3" s="1"/>
  <c r="N131" i="3"/>
  <c r="O131" i="3" s="1"/>
  <c r="L131" i="3"/>
  <c r="M131" i="3" s="1"/>
  <c r="J131" i="3"/>
  <c r="K131" i="3" s="1"/>
  <c r="N130" i="3"/>
  <c r="O130" i="3" s="1"/>
  <c r="L130" i="3"/>
  <c r="M130" i="3" s="1"/>
  <c r="J130" i="3"/>
  <c r="K130" i="3" s="1"/>
  <c r="N129" i="3"/>
  <c r="O129" i="3" s="1"/>
  <c r="L129" i="3"/>
  <c r="M129" i="3" s="1"/>
  <c r="J129" i="3"/>
  <c r="K129" i="3" s="1"/>
  <c r="N128" i="3"/>
  <c r="O128" i="3" s="1"/>
  <c r="L128" i="3"/>
  <c r="M128" i="3" s="1"/>
  <c r="J128" i="3"/>
  <c r="K128" i="3" s="1"/>
  <c r="N127" i="3"/>
  <c r="O127" i="3" s="1"/>
  <c r="L127" i="3"/>
  <c r="M127" i="3" s="1"/>
  <c r="J127" i="3"/>
  <c r="K127" i="3" s="1"/>
  <c r="N126" i="3"/>
  <c r="O126" i="3" s="1"/>
  <c r="L126" i="3"/>
  <c r="M126" i="3" s="1"/>
  <c r="J126" i="3"/>
  <c r="K126" i="3" s="1"/>
  <c r="N123" i="3"/>
  <c r="O123" i="3" s="1"/>
  <c r="L123" i="3"/>
  <c r="M123" i="3" s="1"/>
  <c r="J123" i="3"/>
  <c r="K123" i="3" s="1"/>
  <c r="N122" i="3"/>
  <c r="O122" i="3" s="1"/>
  <c r="L122" i="3"/>
  <c r="M122" i="3" s="1"/>
  <c r="J122" i="3"/>
  <c r="K122" i="3" s="1"/>
  <c r="N121" i="3"/>
  <c r="O121" i="3" s="1"/>
  <c r="L121" i="3"/>
  <c r="M121" i="3" s="1"/>
  <c r="J121" i="3"/>
  <c r="K121" i="3" s="1"/>
  <c r="N120" i="3"/>
  <c r="O120" i="3" s="1"/>
  <c r="L120" i="3"/>
  <c r="M120" i="3" s="1"/>
  <c r="J120" i="3"/>
  <c r="K120" i="3" s="1"/>
  <c r="N119" i="3"/>
  <c r="O119" i="3" s="1"/>
  <c r="L119" i="3"/>
  <c r="M119" i="3" s="1"/>
  <c r="J119" i="3"/>
  <c r="K119" i="3" s="1"/>
  <c r="N118" i="3"/>
  <c r="O118" i="3" s="1"/>
  <c r="L118" i="3"/>
  <c r="M118" i="3" s="1"/>
  <c r="J118" i="3"/>
  <c r="K118" i="3" s="1"/>
  <c r="N116" i="3"/>
  <c r="O116" i="3" s="1"/>
  <c r="L116" i="3"/>
  <c r="M116" i="3" s="1"/>
  <c r="J116" i="3"/>
  <c r="K116" i="3" s="1"/>
  <c r="N115" i="3"/>
  <c r="O115" i="3" s="1"/>
  <c r="L115" i="3"/>
  <c r="M115" i="3" s="1"/>
  <c r="J115" i="3"/>
  <c r="K115" i="3" s="1"/>
  <c r="N114" i="3"/>
  <c r="O114" i="3" s="1"/>
  <c r="L114" i="3"/>
  <c r="M114" i="3" s="1"/>
  <c r="J114" i="3"/>
  <c r="K114" i="3" s="1"/>
  <c r="N112" i="3"/>
  <c r="O112" i="3" s="1"/>
  <c r="L112" i="3"/>
  <c r="M112" i="3" s="1"/>
  <c r="J112" i="3"/>
  <c r="K112" i="3" s="1"/>
  <c r="N111" i="3"/>
  <c r="O111" i="3" s="1"/>
  <c r="L111" i="3"/>
  <c r="M111" i="3" s="1"/>
  <c r="J111" i="3"/>
  <c r="K111" i="3" s="1"/>
  <c r="N110" i="3"/>
  <c r="O110" i="3" s="1"/>
  <c r="L110" i="3"/>
  <c r="M110" i="3" s="1"/>
  <c r="J110" i="3"/>
  <c r="K110" i="3" s="1"/>
  <c r="N109" i="3"/>
  <c r="O109" i="3" s="1"/>
  <c r="L109" i="3"/>
  <c r="M109" i="3" s="1"/>
  <c r="J109" i="3"/>
  <c r="K109" i="3" s="1"/>
  <c r="N108" i="3"/>
  <c r="O108" i="3" s="1"/>
  <c r="L108" i="3"/>
  <c r="M108" i="3" s="1"/>
  <c r="J108" i="3"/>
  <c r="K108" i="3" s="1"/>
  <c r="N107" i="3"/>
  <c r="O107" i="3" s="1"/>
  <c r="L107" i="3"/>
  <c r="M107" i="3" s="1"/>
  <c r="J107" i="3"/>
  <c r="K107" i="3" s="1"/>
  <c r="N105" i="3"/>
  <c r="O105" i="3" s="1"/>
  <c r="L105" i="3"/>
  <c r="M105" i="3" s="1"/>
  <c r="J105" i="3"/>
  <c r="K105" i="3" s="1"/>
  <c r="N104" i="3"/>
  <c r="O104" i="3" s="1"/>
  <c r="L104" i="3"/>
  <c r="M104" i="3" s="1"/>
  <c r="J104" i="3"/>
  <c r="K104" i="3" s="1"/>
  <c r="N103" i="3"/>
  <c r="O103" i="3" s="1"/>
  <c r="L103" i="3"/>
  <c r="M103" i="3" s="1"/>
  <c r="J103" i="3"/>
  <c r="K103" i="3" s="1"/>
  <c r="O101" i="3"/>
  <c r="N101" i="3"/>
  <c r="L101" i="3"/>
  <c r="M101" i="3" s="1"/>
  <c r="J101" i="3"/>
  <c r="K101" i="3" s="1"/>
  <c r="N100" i="3"/>
  <c r="O100" i="3" s="1"/>
  <c r="L100" i="3"/>
  <c r="M100" i="3" s="1"/>
  <c r="J100" i="3"/>
  <c r="K100" i="3" s="1"/>
  <c r="N99" i="3"/>
  <c r="O99" i="3" s="1"/>
  <c r="L99" i="3"/>
  <c r="M99" i="3" s="1"/>
  <c r="J99" i="3"/>
  <c r="K99" i="3" s="1"/>
  <c r="N98" i="3"/>
  <c r="O98" i="3" s="1"/>
  <c r="L98" i="3"/>
  <c r="M98" i="3" s="1"/>
  <c r="J98" i="3"/>
  <c r="K98" i="3" s="1"/>
  <c r="N97" i="3"/>
  <c r="O97" i="3" s="1"/>
  <c r="L97" i="3"/>
  <c r="M97" i="3" s="1"/>
  <c r="J97" i="3"/>
  <c r="K97" i="3" s="1"/>
  <c r="N96" i="3"/>
  <c r="O96" i="3" s="1"/>
  <c r="L96" i="3"/>
  <c r="M96" i="3" s="1"/>
  <c r="J96" i="3"/>
  <c r="K96" i="3" s="1"/>
  <c r="N93" i="3"/>
  <c r="O93" i="3" s="1"/>
  <c r="L93" i="3"/>
  <c r="M93" i="3" s="1"/>
  <c r="J93" i="3"/>
  <c r="K93" i="3" s="1"/>
  <c r="N92" i="3"/>
  <c r="O92" i="3" s="1"/>
  <c r="L92" i="3"/>
  <c r="M92" i="3" s="1"/>
  <c r="J92" i="3"/>
  <c r="K92" i="3" s="1"/>
  <c r="N91" i="3"/>
  <c r="O91" i="3" s="1"/>
  <c r="L91" i="3"/>
  <c r="M91" i="3" s="1"/>
  <c r="J91" i="3"/>
  <c r="K91" i="3" s="1"/>
  <c r="N90" i="3"/>
  <c r="O90" i="3" s="1"/>
  <c r="L90" i="3"/>
  <c r="M90" i="3" s="1"/>
  <c r="J90" i="3"/>
  <c r="K90" i="3" s="1"/>
  <c r="N89" i="3"/>
  <c r="O89" i="3" s="1"/>
  <c r="L89" i="3"/>
  <c r="M89" i="3" s="1"/>
  <c r="J89" i="3"/>
  <c r="K89" i="3" s="1"/>
  <c r="N88" i="3"/>
  <c r="O88" i="3" s="1"/>
  <c r="L88" i="3"/>
  <c r="M88" i="3" s="1"/>
  <c r="J88" i="3"/>
  <c r="K88" i="3" s="1"/>
  <c r="N85" i="3"/>
  <c r="O85" i="3" s="1"/>
  <c r="L85" i="3"/>
  <c r="M85" i="3" s="1"/>
  <c r="J85" i="3"/>
  <c r="K85" i="3" s="1"/>
  <c r="N84" i="3"/>
  <c r="O84" i="3" s="1"/>
  <c r="L84" i="3"/>
  <c r="M84" i="3" s="1"/>
  <c r="J84" i="3"/>
  <c r="K84" i="3" s="1"/>
  <c r="N83" i="3"/>
  <c r="O83" i="3" s="1"/>
  <c r="L83" i="3"/>
  <c r="M83" i="3" s="1"/>
  <c r="J83" i="3"/>
  <c r="K83" i="3" s="1"/>
  <c r="N82" i="3"/>
  <c r="O82" i="3" s="1"/>
  <c r="L82" i="3"/>
  <c r="M82" i="3" s="1"/>
  <c r="J82" i="3"/>
  <c r="K82" i="3" s="1"/>
  <c r="N81" i="3"/>
  <c r="O81" i="3" s="1"/>
  <c r="L81" i="3"/>
  <c r="M81" i="3" s="1"/>
  <c r="J81" i="3"/>
  <c r="K81" i="3" s="1"/>
  <c r="N80" i="3"/>
  <c r="O80" i="3" s="1"/>
  <c r="L80" i="3"/>
  <c r="M80" i="3" s="1"/>
  <c r="J80" i="3"/>
  <c r="K80" i="3" s="1"/>
  <c r="N79" i="3"/>
  <c r="O79" i="3" s="1"/>
  <c r="L79" i="3"/>
  <c r="M79" i="3" s="1"/>
  <c r="J79" i="3"/>
  <c r="K79" i="3" s="1"/>
  <c r="N77" i="3"/>
  <c r="O77" i="3" s="1"/>
  <c r="L77" i="3"/>
  <c r="M77" i="3" s="1"/>
  <c r="J77" i="3"/>
  <c r="K77" i="3" s="1"/>
  <c r="N75" i="3"/>
  <c r="O75" i="3" s="1"/>
  <c r="L75" i="3"/>
  <c r="M75" i="3" s="1"/>
  <c r="J75" i="3"/>
  <c r="K75" i="3" s="1"/>
  <c r="N72" i="3"/>
  <c r="O72" i="3" s="1"/>
  <c r="L72" i="3"/>
  <c r="M72" i="3" s="1"/>
  <c r="J72" i="3"/>
  <c r="K72" i="3" s="1"/>
  <c r="N70" i="3"/>
  <c r="O70" i="3" s="1"/>
  <c r="L70" i="3"/>
  <c r="M70" i="3" s="1"/>
  <c r="J70" i="3"/>
  <c r="K70" i="3" s="1"/>
  <c r="N68" i="3"/>
  <c r="O68" i="3" s="1"/>
  <c r="L68" i="3"/>
  <c r="M68" i="3" s="1"/>
  <c r="J68" i="3"/>
  <c r="K68" i="3" s="1"/>
  <c r="N66" i="3"/>
  <c r="O66" i="3" s="1"/>
  <c r="L66" i="3"/>
  <c r="M66" i="3" s="1"/>
  <c r="J66" i="3"/>
  <c r="K66" i="3" s="1"/>
  <c r="N65" i="3"/>
  <c r="O65" i="3" s="1"/>
  <c r="L65" i="3"/>
  <c r="M65" i="3" s="1"/>
  <c r="J65" i="3"/>
  <c r="K65" i="3" s="1"/>
  <c r="N64" i="3"/>
  <c r="O64" i="3" s="1"/>
  <c r="L64" i="3"/>
  <c r="M64" i="3" s="1"/>
  <c r="J64" i="3"/>
  <c r="K64" i="3" s="1"/>
  <c r="N63" i="3"/>
  <c r="O63" i="3" s="1"/>
  <c r="L63" i="3"/>
  <c r="M63" i="3" s="1"/>
  <c r="J63" i="3"/>
  <c r="K63" i="3" s="1"/>
  <c r="N62" i="3"/>
  <c r="O62" i="3" s="1"/>
  <c r="J62" i="3"/>
  <c r="K62" i="3" s="1"/>
  <c r="N61" i="3"/>
  <c r="O61" i="3" s="1"/>
  <c r="L61" i="3"/>
  <c r="M61" i="3" s="1"/>
  <c r="J61" i="3"/>
  <c r="K61" i="3" s="1"/>
  <c r="N58" i="3"/>
  <c r="O58" i="3" s="1"/>
  <c r="L58" i="3"/>
  <c r="M58" i="3" s="1"/>
  <c r="J58" i="3"/>
  <c r="K58" i="3" s="1"/>
  <c r="N57" i="3"/>
  <c r="O57" i="3" s="1"/>
  <c r="L57" i="3"/>
  <c r="M57" i="3" s="1"/>
  <c r="J57" i="3"/>
  <c r="K57" i="3" s="1"/>
  <c r="N56" i="3"/>
  <c r="O56" i="3" s="1"/>
  <c r="L56" i="3"/>
  <c r="M56" i="3" s="1"/>
  <c r="J56" i="3"/>
  <c r="K56" i="3" s="1"/>
  <c r="N55" i="3"/>
  <c r="O55" i="3" s="1"/>
  <c r="L55" i="3"/>
  <c r="M55" i="3" s="1"/>
  <c r="J55" i="3"/>
  <c r="K55" i="3" s="1"/>
  <c r="N54" i="3"/>
  <c r="O54" i="3" s="1"/>
  <c r="L54" i="3"/>
  <c r="M54" i="3" s="1"/>
  <c r="J54" i="3"/>
  <c r="K54" i="3" s="1"/>
  <c r="N53" i="3"/>
  <c r="O53" i="3" s="1"/>
  <c r="L53" i="3"/>
  <c r="M53" i="3" s="1"/>
  <c r="J53" i="3"/>
  <c r="K53" i="3" s="1"/>
  <c r="N52" i="3"/>
  <c r="O52" i="3" s="1"/>
  <c r="L52" i="3"/>
  <c r="M52" i="3" s="1"/>
  <c r="J52" i="3"/>
  <c r="K52" i="3" s="1"/>
  <c r="N51" i="3"/>
  <c r="O51" i="3" s="1"/>
  <c r="L51" i="3"/>
  <c r="M51" i="3" s="1"/>
  <c r="J51" i="3"/>
  <c r="K51" i="3" s="1"/>
  <c r="N50" i="3"/>
  <c r="O50" i="3" s="1"/>
  <c r="L50" i="3"/>
  <c r="M50" i="3" s="1"/>
  <c r="J50" i="3"/>
  <c r="K50" i="3" s="1"/>
  <c r="N49" i="3"/>
  <c r="O49" i="3" s="1"/>
  <c r="L49" i="3"/>
  <c r="M49" i="3" s="1"/>
  <c r="J49" i="3"/>
  <c r="K49" i="3" s="1"/>
  <c r="N48" i="3"/>
  <c r="O48" i="3" s="1"/>
  <c r="L48" i="3"/>
  <c r="M48" i="3" s="1"/>
  <c r="J48" i="3"/>
  <c r="K48" i="3" s="1"/>
  <c r="N47" i="3"/>
  <c r="O47" i="3" s="1"/>
  <c r="L47" i="3"/>
  <c r="M47" i="3" s="1"/>
  <c r="J47" i="3"/>
  <c r="K47" i="3" s="1"/>
  <c r="N46" i="3"/>
  <c r="O46" i="3" s="1"/>
  <c r="L46" i="3"/>
  <c r="M46" i="3" s="1"/>
  <c r="J46" i="3"/>
  <c r="K46" i="3" s="1"/>
  <c r="N45" i="3"/>
  <c r="O45" i="3" s="1"/>
  <c r="L45" i="3"/>
  <c r="M45" i="3" s="1"/>
  <c r="J45" i="3"/>
  <c r="K45" i="3" s="1"/>
  <c r="N44" i="3"/>
  <c r="O44" i="3" s="1"/>
  <c r="L44" i="3"/>
  <c r="M44" i="3" s="1"/>
  <c r="J44" i="3"/>
  <c r="K44" i="3" s="1"/>
  <c r="J41" i="3"/>
  <c r="L41" i="3"/>
  <c r="M41" i="3" s="1"/>
  <c r="K41" i="3"/>
  <c r="N40" i="3"/>
  <c r="O40" i="3" s="1"/>
  <c r="L40" i="3"/>
  <c r="M40" i="3" s="1"/>
  <c r="J40" i="3"/>
  <c r="K40" i="3" s="1"/>
  <c r="N39" i="3"/>
  <c r="O39" i="3" s="1"/>
  <c r="L39" i="3"/>
  <c r="M39" i="3" s="1"/>
  <c r="J39" i="3"/>
  <c r="K39" i="3" s="1"/>
  <c r="N38" i="3"/>
  <c r="O38" i="3" s="1"/>
  <c r="L38" i="3"/>
  <c r="M38" i="3" s="1"/>
  <c r="J38" i="3"/>
  <c r="K38" i="3" s="1"/>
  <c r="N37" i="3"/>
  <c r="O37" i="3" s="1"/>
  <c r="L37" i="3"/>
  <c r="M37" i="3" s="1"/>
  <c r="J37" i="3"/>
  <c r="K37" i="3" s="1"/>
  <c r="N36" i="3"/>
  <c r="O36" i="3" s="1"/>
  <c r="L36" i="3"/>
  <c r="M36" i="3" s="1"/>
  <c r="J36" i="3"/>
  <c r="K36" i="3" s="1"/>
  <c r="N35" i="3"/>
  <c r="O35" i="3" s="1"/>
  <c r="L35" i="3"/>
  <c r="M35" i="3" s="1"/>
  <c r="J35" i="3"/>
  <c r="K35" i="3" s="1"/>
  <c r="N34" i="3"/>
  <c r="O34" i="3" s="1"/>
  <c r="L34" i="3"/>
  <c r="M34" i="3" s="1"/>
  <c r="J34" i="3"/>
  <c r="K34" i="3" s="1"/>
  <c r="N33" i="3"/>
  <c r="O33" i="3" s="1"/>
  <c r="L33" i="3"/>
  <c r="M33" i="3" s="1"/>
  <c r="J33" i="3"/>
  <c r="K33" i="3" s="1"/>
  <c r="N32" i="3"/>
  <c r="O32" i="3" s="1"/>
  <c r="L32" i="3"/>
  <c r="M32" i="3" s="1"/>
  <c r="J32" i="3"/>
  <c r="K32" i="3" s="1"/>
  <c r="N29" i="3"/>
  <c r="O29" i="3" s="1"/>
  <c r="L29" i="3"/>
  <c r="M29" i="3" s="1"/>
  <c r="J29" i="3"/>
  <c r="K29" i="3" s="1"/>
  <c r="N28" i="3"/>
  <c r="O28" i="3" s="1"/>
  <c r="L28" i="3"/>
  <c r="M28" i="3" s="1"/>
  <c r="J28" i="3"/>
  <c r="K28" i="3" s="1"/>
  <c r="N27" i="3"/>
  <c r="O27" i="3" s="1"/>
  <c r="L27" i="3"/>
  <c r="M27" i="3" s="1"/>
  <c r="J27" i="3"/>
  <c r="K27" i="3" s="1"/>
  <c r="N26" i="3"/>
  <c r="O26" i="3" s="1"/>
  <c r="L26" i="3"/>
  <c r="M26" i="3" s="1"/>
  <c r="J26" i="3"/>
  <c r="K26" i="3" s="1"/>
  <c r="N25" i="3"/>
  <c r="O25" i="3" s="1"/>
  <c r="L25" i="3"/>
  <c r="M25" i="3" s="1"/>
  <c r="J25" i="3"/>
  <c r="K25" i="3" s="1"/>
  <c r="N24" i="3"/>
  <c r="O24" i="3" s="1"/>
  <c r="L24" i="3"/>
  <c r="M24" i="3" s="1"/>
  <c r="J24" i="3"/>
  <c r="K24" i="3" s="1"/>
  <c r="N23" i="3"/>
  <c r="O23" i="3" s="1"/>
  <c r="L23" i="3"/>
  <c r="M23" i="3" s="1"/>
  <c r="J23" i="3"/>
  <c r="K23" i="3" s="1"/>
  <c r="N22" i="3"/>
  <c r="O22" i="3" s="1"/>
  <c r="L22" i="3"/>
  <c r="M22" i="3" s="1"/>
  <c r="J22" i="3"/>
  <c r="K22" i="3" s="1"/>
  <c r="N21" i="3"/>
  <c r="O21" i="3" s="1"/>
  <c r="L21" i="3"/>
  <c r="M21" i="3" s="1"/>
  <c r="J21" i="3"/>
  <c r="K21" i="3" s="1"/>
  <c r="N20" i="3"/>
  <c r="O20" i="3" s="1"/>
  <c r="L20" i="3"/>
  <c r="M20" i="3" s="1"/>
  <c r="J20" i="3"/>
  <c r="K20" i="3" s="1"/>
  <c r="N19" i="3"/>
  <c r="O19" i="3" s="1"/>
  <c r="L19" i="3"/>
  <c r="M19" i="3" s="1"/>
  <c r="J19" i="3"/>
  <c r="K19" i="3" s="1"/>
  <c r="N18" i="3"/>
  <c r="O18" i="3" s="1"/>
  <c r="L18" i="3"/>
  <c r="M18" i="3" s="1"/>
  <c r="J18" i="3"/>
  <c r="K18" i="3" s="1"/>
  <c r="N15" i="3"/>
  <c r="O15" i="3" s="1"/>
  <c r="L15" i="3"/>
  <c r="M15" i="3" s="1"/>
  <c r="J15" i="3"/>
  <c r="K15" i="3" s="1"/>
  <c r="N14" i="3"/>
  <c r="O14" i="3" s="1"/>
  <c r="L14" i="3"/>
  <c r="M14" i="3" s="1"/>
  <c r="J14" i="3"/>
  <c r="K14" i="3" s="1"/>
  <c r="N13" i="3"/>
  <c r="O13" i="3" s="1"/>
  <c r="L13" i="3"/>
  <c r="M13" i="3" s="1"/>
  <c r="J13" i="3"/>
  <c r="K13" i="3" s="1"/>
  <c r="N12" i="3"/>
  <c r="O12" i="3" s="1"/>
  <c r="L12" i="3"/>
  <c r="M12" i="3" s="1"/>
  <c r="J12" i="3"/>
  <c r="K12" i="3" s="1"/>
  <c r="N11" i="3"/>
  <c r="O11" i="3" s="1"/>
  <c r="L11" i="3"/>
  <c r="M11" i="3" s="1"/>
  <c r="J11" i="3"/>
  <c r="K11" i="3" s="1"/>
  <c r="N10" i="3"/>
  <c r="O10" i="3" s="1"/>
  <c r="L10" i="3"/>
  <c r="M10" i="3" s="1"/>
  <c r="J10" i="3"/>
  <c r="K10" i="3" s="1"/>
  <c r="N9" i="3"/>
  <c r="O9" i="3" s="1"/>
  <c r="L9" i="3"/>
  <c r="M9" i="3" s="1"/>
  <c r="J9" i="3"/>
  <c r="K9" i="3" s="1"/>
  <c r="N8" i="3"/>
  <c r="O8" i="3" s="1"/>
  <c r="L8" i="3"/>
  <c r="M8" i="3" s="1"/>
  <c r="J8" i="3"/>
  <c r="K8" i="3" s="1"/>
  <c r="N7" i="3"/>
  <c r="O7" i="3" s="1"/>
  <c r="L7" i="3"/>
  <c r="M7" i="3" s="1"/>
  <c r="J7" i="3"/>
  <c r="K7" i="3" s="1"/>
  <c r="N5" i="3"/>
  <c r="N6" i="3"/>
  <c r="O6" i="3" s="1"/>
  <c r="N4" i="3"/>
  <c r="L5" i="3"/>
  <c r="M5" i="3" s="1"/>
  <c r="L6" i="3"/>
  <c r="M6" i="3" s="1"/>
  <c r="L4" i="3"/>
  <c r="M4" i="3" s="1"/>
  <c r="J5" i="3"/>
  <c r="K5" i="3" s="1"/>
  <c r="J6" i="3"/>
  <c r="K6" i="3" s="1"/>
  <c r="O5" i="3"/>
  <c r="O4" i="3"/>
  <c r="J4" i="3"/>
  <c r="K4" i="3" s="1"/>
  <c r="G165" i="3" l="1"/>
  <c r="G163" i="3"/>
  <c r="G162" i="3"/>
  <c r="G161" i="3"/>
  <c r="G154" i="3"/>
  <c r="G166" i="3"/>
  <c r="G164" i="3"/>
  <c r="G45" i="3" l="1"/>
  <c r="G46" i="3"/>
  <c r="G44" i="3"/>
  <c r="G41" i="3" l="1"/>
  <c r="G49" i="3" l="1"/>
  <c r="G66" i="3" l="1"/>
  <c r="G65" i="3"/>
  <c r="G64" i="3"/>
  <c r="G93" i="3" l="1"/>
  <c r="G92" i="3"/>
  <c r="G91" i="3"/>
  <c r="G63" i="3"/>
  <c r="G62" i="3"/>
  <c r="G61" i="3"/>
  <c r="G5" i="3" l="1"/>
  <c r="G6" i="3"/>
  <c r="G7" i="3"/>
  <c r="G8" i="3"/>
  <c r="G9" i="3"/>
  <c r="G10" i="3"/>
  <c r="G11" i="3"/>
  <c r="G12" i="3"/>
  <c r="G13" i="3"/>
  <c r="G14" i="3"/>
  <c r="G15" i="3"/>
  <c r="G18" i="3"/>
  <c r="G19" i="3"/>
  <c r="G20" i="3"/>
  <c r="G21" i="3"/>
  <c r="G22" i="3"/>
  <c r="G23" i="3"/>
  <c r="G24" i="3"/>
  <c r="G25" i="3"/>
  <c r="G26" i="3"/>
  <c r="G27" i="3"/>
  <c r="G28" i="3"/>
  <c r="G29" i="3"/>
  <c r="G32" i="3"/>
  <c r="G33" i="3"/>
  <c r="G34" i="3"/>
  <c r="G35" i="3"/>
  <c r="G36" i="3"/>
  <c r="G37" i="3"/>
  <c r="G38" i="3"/>
  <c r="G39" i="3"/>
  <c r="G40" i="3"/>
  <c r="G47" i="3"/>
  <c r="G48" i="3"/>
  <c r="G50" i="3"/>
  <c r="G51" i="3"/>
  <c r="G52" i="3"/>
  <c r="G53" i="3"/>
  <c r="G54" i="3"/>
  <c r="G55" i="3"/>
  <c r="G56" i="3"/>
  <c r="G57" i="3"/>
  <c r="G58" i="3"/>
  <c r="G68" i="3"/>
  <c r="G70" i="3"/>
  <c r="G72" i="3"/>
  <c r="G75" i="3"/>
  <c r="G77" i="3"/>
  <c r="G79" i="3"/>
  <c r="G80" i="3"/>
  <c r="G81" i="3"/>
  <c r="G82" i="3"/>
  <c r="G83" i="3"/>
  <c r="G84" i="3"/>
  <c r="G85" i="3"/>
  <c r="G88" i="3"/>
  <c r="G89" i="3"/>
  <c r="G90" i="3"/>
  <c r="G96" i="3"/>
  <c r="G97" i="3"/>
  <c r="G98" i="3"/>
  <c r="G99" i="3"/>
  <c r="G100" i="3"/>
  <c r="G101" i="3"/>
  <c r="G103" i="3"/>
  <c r="G104" i="3"/>
  <c r="G105" i="3"/>
  <c r="G107" i="3"/>
  <c r="G108" i="3"/>
  <c r="G109" i="3"/>
  <c r="G110" i="3"/>
  <c r="G111" i="3"/>
  <c r="G112" i="3"/>
  <c r="G114" i="3"/>
  <c r="G115" i="3"/>
  <c r="G116" i="3"/>
  <c r="G118" i="3"/>
  <c r="G119" i="3"/>
  <c r="G120" i="3"/>
  <c r="G121" i="3"/>
  <c r="G122" i="3"/>
  <c r="G123" i="3"/>
  <c r="G126" i="3"/>
  <c r="G127" i="3"/>
  <c r="G128" i="3"/>
  <c r="G129" i="3"/>
  <c r="G130" i="3"/>
  <c r="G131" i="3"/>
  <c r="G132" i="3"/>
  <c r="G133" i="3"/>
  <c r="G134" i="3"/>
  <c r="G137" i="3"/>
  <c r="G138" i="3"/>
  <c r="G139" i="3"/>
  <c r="G140" i="3"/>
  <c r="G141" i="3"/>
  <c r="G142" i="3"/>
  <c r="G145" i="3"/>
  <c r="G146" i="3"/>
  <c r="G147" i="3"/>
  <c r="G148" i="3"/>
  <c r="G149" i="3"/>
  <c r="G150" i="3"/>
  <c r="G151" i="3"/>
  <c r="G155" i="3"/>
  <c r="G156" i="3"/>
  <c r="G157" i="3"/>
  <c r="G158" i="3"/>
  <c r="G159" i="3"/>
  <c r="G168" i="3"/>
  <c r="G169" i="3"/>
  <c r="G170" i="3"/>
  <c r="G171" i="3"/>
  <c r="G172" i="3"/>
  <c r="G173" i="3"/>
  <c r="G4" i="3"/>
</calcChain>
</file>

<file path=xl/sharedStrings.xml><?xml version="1.0" encoding="utf-8"?>
<sst xmlns="http://schemas.openxmlformats.org/spreadsheetml/2006/main" count="379" uniqueCount="241">
  <si>
    <t>LKM 0002</t>
  </si>
  <si>
    <t>LKM 0003</t>
  </si>
  <si>
    <t>LKM 0067</t>
  </si>
  <si>
    <t>LKM 0004</t>
  </si>
  <si>
    <t>LKM 0006</t>
  </si>
  <si>
    <t>LKM 0007</t>
  </si>
  <si>
    <t>LKM 0068</t>
  </si>
  <si>
    <t>LKM 0008</t>
  </si>
  <si>
    <t>LKM 0009</t>
  </si>
  <si>
    <t>LKM 0010</t>
  </si>
  <si>
    <t>LKM 0011</t>
  </si>
  <si>
    <t>LKM 0014</t>
  </si>
  <si>
    <t>LKM 0015</t>
  </si>
  <si>
    <t>LKM 0016</t>
  </si>
  <si>
    <t>LKM 0017</t>
  </si>
  <si>
    <t>LKM 0025</t>
  </si>
  <si>
    <t>LKM 0026</t>
  </si>
  <si>
    <t>LKM 0027</t>
  </si>
  <si>
    <t>LKM 0028</t>
  </si>
  <si>
    <t>LKM 0029</t>
  </si>
  <si>
    <t>LKM 0030</t>
  </si>
  <si>
    <t>LKM 0031</t>
  </si>
  <si>
    <t>LKM 0032</t>
  </si>
  <si>
    <t>LKM 0033</t>
  </si>
  <si>
    <t>LKM 0035</t>
  </si>
  <si>
    <t>LKM 0036</t>
  </si>
  <si>
    <t>LKM 0037</t>
  </si>
  <si>
    <t>LKM 0038</t>
  </si>
  <si>
    <t>LKM 0039</t>
  </si>
  <si>
    <t>LKM 0040</t>
  </si>
  <si>
    <t>LKM 0041</t>
  </si>
  <si>
    <t>LKM 0042</t>
  </si>
  <si>
    <t>LKM 0043</t>
  </si>
  <si>
    <t>LKM 0044</t>
  </si>
  <si>
    <t>LKM 0045</t>
  </si>
  <si>
    <t>LKM 0048</t>
  </si>
  <si>
    <t>LKM 0049</t>
  </si>
  <si>
    <t>LKM 0055</t>
  </si>
  <si>
    <t>LKM 0069</t>
  </si>
  <si>
    <t>LKM 0057</t>
  </si>
  <si>
    <t>LKM 0059</t>
  </si>
  <si>
    <t>LKM 0060</t>
  </si>
  <si>
    <t>LKM 0061</t>
  </si>
  <si>
    <t>LKM 0062</t>
  </si>
  <si>
    <t>LKM 0063</t>
  </si>
  <si>
    <t>КРАСКА АКРИЛОВАЯ ИНТЕРЬЕРНАЯ</t>
  </si>
  <si>
    <t>КРАСКА ФАСАДКАЯ АКРИЛОВАЯ (ДЛЯ ВНУТРЕННИХ И НАРУЖНЫХ РАБОТ)</t>
  </si>
  <si>
    <t>СПЕЦИАЛЬНЫЕ АКРИЛОВЫЕ КРАСКИ ДЛЯ НАРУЖНЫХ И ВНУТРЕННИХ РАБОТ</t>
  </si>
  <si>
    <t>ГРУНТОВОЧНЫЕ СОСТАВЫ</t>
  </si>
  <si>
    <t xml:space="preserve">ДЕКОРАТИВНЫЕ ШТУКАТУРКИ ДЛЯ ВНУТРЕННИХ И НАРУЖНЫХ РАБОТ </t>
  </si>
  <si>
    <t>ШПАТЛЁВКИ</t>
  </si>
  <si>
    <t>ЛАКИ АКРИЛОВЫЕ</t>
  </si>
  <si>
    <t>СВОЙСТВА</t>
  </si>
  <si>
    <t>НАЗНАЧЕНИЕ</t>
  </si>
  <si>
    <t>АРТИКУЛ</t>
  </si>
  <si>
    <t>НАИМЕНОВАНИЕ ТОВАРА</t>
  </si>
  <si>
    <t>Акриловая.
Экономичная.
Укрепляет основание и связывает пыль.
Выравнивает впитывающую способность поверхности.
Улучшает процесс высыхания краски.</t>
  </si>
  <si>
    <t>Акриловая.
Белоснежная.
Выравнивает поверхность перед окраской.
Отсутствуют вредные вещества.
Отличное сцепление между слоями.
Хорошо шлифуется.
Для внутренних работ.
Разбавляется водой.
Без запаха.
Отличная подготовка поверхности.
Относится к негорючим материалам.</t>
  </si>
  <si>
    <t>Имеет хорошую адгезию к дереву, бетону, кирпичу, штукатурке, стеклу и др.
Обладает высокой водо- и атмосферостойкостью.
Даёт прочную и гладкую матовую поверхность.
Малоусадочная и трещиностойкая.
Не мелит, не отслаивается, обладает долговечностью на фасаде.
Шпатлевка наносится шпателем сплошным слоем. Оптимальная толщина наносимого слоя шпатлевки около 1 мм.
Допускается заделка неровностей
глубиной до 5 мм.
При больших неровностях рекомендуется многослойное нанесение шпатлевки.</t>
  </si>
  <si>
    <t>Колеруется.
Белая.
Матовая.
Не течет.
Быстро сохнет.
Экономичная.
Устойчива к атмосферным осадкам.
Для фасадных и внутренних работ.
Разбавляется водой.
Без запаха.
Защита от ультрафиолета.</t>
  </si>
  <si>
    <t>Колеруется.
Акриловая.
Повышенное сцепление с поверхностью.
Образует ровную матовую поверхность.
Улучшает адгезию к сложным основаниям.
Разбавляется водой.
Без запаха.
Для наружных и внутренних работ.
Относится к негорючим веществам.</t>
  </si>
  <si>
    <t>Колеруется.
Акриловая.
Повышает сцепление с поверхностью.
Отсутствуют вредные примеси.
Улучшает адгезию к сложным основаниям.
Для наружных и внутренних работ.
Без запаха.
Разбавляется водой.
Относится к негорючим материалам.</t>
  </si>
  <si>
    <t xml:space="preserve">Для предварительной подготовки
поверхности перед нанесением
декоративных фракционных штукатурок.
Образует ровную шероховатую поверхность,
для лучшего сцепления минерального основания
с последующими слоями. 
Увеличивает срок службы покрытия.
Температура нанесения от +5°С до +35°С.
Срок годности 12 месяца. </t>
  </si>
  <si>
    <t xml:space="preserve">Для нанесения декоративных покрытий снаружи и внутри помещений , декорирования фасадов общественных зданий, коттеджей , лестничных маршей, офисов.
Имеет повышенную механическую стойкость
и  отличную адгезию с бетоном, штукатуркой,
гипсокартоном и др.
Готовое к применению белое финишное штукатурное акриловое покрытие с добавлением силикона и наполненное натуральной мраморной крошкой.
Обеспечивает качественную архитектурную   отделку поверхности, придает ей высокую механическую прочность, долговечность и привлекательный вид натурального мраморного камня.
Кроме того покрытие может самоочищаться,
т.е. обладает эффектом «лотоса».
Температура нанесения от +5°С.
Срок годности 12 месяца. </t>
  </si>
  <si>
    <t xml:space="preserve">Для выполнения работ по устройству гидроизоляции помещений различного назначения (подвалы, ванные комнаты, фундаменты, любые сырые помещения)
и под последующую облицовку керамической плиткой, штукатурные и шпаклевочные работы, а также для устройства гидроизоляции кровельных конструкций.
Температура нанесения от +5°С.
Срок годности 12 месяца. </t>
  </si>
  <si>
    <t xml:space="preserve">Для выполнения работ по устройству гидроизоляции оконных, межпанельных и межблочных швов, узлов соединений сборных конструкций, кровельных стыков, стыков строительных конструкций с бетонными, металлическими, деревянными и ПВХ-поверхностями.
Температура нанесения от +5°С.
Срок годности 12 месяца. </t>
  </si>
  <si>
    <t xml:space="preserve">Для защиты и придания грязеотталкивающих свойств декоративным штукатуркам, краскам, повышения стойкости к эксплуатационным нагрузкам акриловых лакокрасочных материалов внутри и снаружи помещений.
Подходит для гипсовых, бетонных, кирпичных
и оштукатуренных поверхностей.
Температура нанесения от +5°С.
Срок годности 12 месяца.  </t>
  </si>
  <si>
    <t>Колеруется.
Матовая.
Легкое нанесение.
Атмосферостойкая.
Высокие эксплуатационные свойства.
Грунтовка-антикоррозионное
покрытие-эмаль.
Препятствует распространению коррозии.
Для фасадных и внутренних работ.
Разбавляется водой.
Защита от ультрафиолета.
Срок службы более 10 лет.</t>
  </si>
  <si>
    <t>Дезинфекция поверхностей, 
загрязненных грибком и плесенью.
Долговременный "лечебный эффект".
Препятствует образованию синевы.
Для наружных и внутренних работ.
Форма: концентрат.
Для всех типовых поверхностей.
Разбавляется водой.
Без запаха, прозрачный.
Не оставляет разводов.</t>
  </si>
  <si>
    <t>Мелкофактурная декоративная штукатурка (фракция 0,1-0,2 мм)</t>
  </si>
  <si>
    <t>Среднефактурная декоративная штукатурка (фракция 0,2-0,63 мм)</t>
  </si>
  <si>
    <t>Крупнофактурная декоративная штукатурка (фракция 1,5 - 2 мм)</t>
  </si>
  <si>
    <t>Короед декоративная штукатурка (фракция 1,5 мм; 2 мм; 3 мм)</t>
  </si>
  <si>
    <t xml:space="preserve">Рекомендуется для реставрации стен,
цоколей и потолков старых зданий, благодаря повышенной паропроницаемости. 
Для окраски оштукатуренных, бетонных, зашпатлеванных, кирпичных, гипсокартонных, ДСП, ДВП, OSB поверхностей, дерева, загрунтованного металла.
Температура нанесения от +5°С до +35°С.
Срок годности 12 месяца. </t>
  </si>
  <si>
    <t>Колеруется
Матовая.
Легкое нанесение.
Отличная адгезия к поверхности.
Образует грязе-водоотталкивающую поверхность.
Защита от влаги и плесени.
Повышенная паропроницаемость.
Для фасадных и внутренних работ.
Разбавляется водой.
Защита от ультрафиолета.
Срок службы более 10 лет.
Без запаха.
Повышенная укрывистость.</t>
  </si>
  <si>
    <t>Колеруется.
Полуглянцевая.
Для фасадных и внутренних работ.
Легкое нанесение.
Высокие эксплуатационные свойства.
Низкое водопоглащение.
Защита от влаги и плесени.
Устойчива к резким перепадам температур.
Разбавляется водой.
Защита от ультрафиолета.
Без запаха.</t>
  </si>
  <si>
    <t>Акриловая.
Снижает расход краски.
Проникает глубоко внутрь поверхности.
Обладает остаточной липкостью.
Улучшает прочность сцепления
с основанием.</t>
  </si>
  <si>
    <t>Для наружных и внутренних работ.
Морозостойкая 5 циклов замораживания.
Разбавляется водой.
Без запаха.
Относится к негорючим веществам.</t>
  </si>
  <si>
    <t xml:space="preserve">Для нанесения декоративных покрытий
внутри помещений с последующей окраской
акриловыми красками.
Имеет отличную адгезию с бетоном, штукатуркой, гипсокартоном и др. 
Фактурный материал с крупнозернистым природным наполнителем для получения рельефного покрытия типа «короед». 
Температура нанесения от +5°С.
Срок годности 12 месяца. </t>
  </si>
  <si>
    <t>Колеруется.
Для межпанельных швов.
Для защиты от влаги и ветра.
Без запаха.
Для наружных и внутренних работ .
Однокомпонентный.
Готовый к применению.
Прозрачный.
Отличная адгезия.
Образует бесшовное покрытие.
Атмосферостойкий.</t>
  </si>
  <si>
    <t xml:space="preserve">Для окраски фасадов и внутренних работ
во влажных помещениях: ванные, кухни, 
промышленные здания и прочие постройки.
Имеет хорошую адгезию к бетонным, кирпичным, гипсокартонным и оштукатуренным поверхностям,
не желтеет в процессе эксплуатации,
обладает высокой водо-атмосферостойкостью.
Температура нанесения от +5°С до + 35°С.
Срок годности 12 месяца. </t>
  </si>
  <si>
    <t>Ссылка
на товар</t>
  </si>
  <si>
    <t>НЕГОРЮЧИЕ СОСТАВЫ КМ0</t>
  </si>
  <si>
    <t>LKM 0072</t>
  </si>
  <si>
    <t>LKM 0070</t>
  </si>
  <si>
    <t>Ссылка 
на товар</t>
  </si>
  <si>
    <t xml:space="preserve">Гранульная декоративная штукатурка (фракция 1,5 мм; 2 мм; 3 мм)
</t>
  </si>
  <si>
    <r>
      <t xml:space="preserve">Краска негорючая КМ0 
</t>
    </r>
    <r>
      <rPr>
        <sz val="24"/>
        <color theme="1" tint="4.9989318521683403E-2"/>
        <rFont val="MS Reference Sans Serif"/>
        <family val="2"/>
        <charset val="204"/>
      </rPr>
      <t>для путей эвакуации интерьерная 
и фасадная</t>
    </r>
  </si>
  <si>
    <r>
      <t xml:space="preserve">Антигрибок 
</t>
    </r>
    <r>
      <rPr>
        <sz val="24"/>
        <color theme="1" tint="4.9989318521683403E-2"/>
        <rFont val="MS Reference Sans Serif"/>
        <family val="2"/>
        <charset val="204"/>
      </rPr>
      <t>грунтовка антисептическая</t>
    </r>
  </si>
  <si>
    <r>
      <t xml:space="preserve">Короед интерьерный 
</t>
    </r>
    <r>
      <rPr>
        <sz val="26"/>
        <color theme="1" tint="4.9989318521683403E-2"/>
        <rFont val="MS Reference Sans Serif"/>
        <family val="2"/>
        <charset val="204"/>
      </rPr>
      <t>декоративная штукатурка</t>
    </r>
  </si>
  <si>
    <r>
      <t xml:space="preserve">Короед Фасадный акриловый 
</t>
    </r>
    <r>
      <rPr>
        <sz val="26"/>
        <color theme="1" tint="4.9989318521683403E-2"/>
        <rFont val="MS Reference Sans Serif"/>
        <family val="2"/>
        <charset val="204"/>
      </rPr>
      <t>декоративная штукатурка</t>
    </r>
  </si>
  <si>
    <r>
      <t xml:space="preserve">Короед Фасадный силиконовый 
</t>
    </r>
    <r>
      <rPr>
        <sz val="26"/>
        <color theme="1" tint="4.9989318521683403E-2"/>
        <rFont val="MS Reference Sans Serif"/>
        <family val="2"/>
        <charset val="204"/>
      </rPr>
      <t>декоративная штукатурка</t>
    </r>
  </si>
  <si>
    <r>
      <t xml:space="preserve">Гранульная Фасадная акриловая 
</t>
    </r>
    <r>
      <rPr>
        <sz val="26"/>
        <color theme="1" tint="4.9989318521683403E-2"/>
        <rFont val="MS Reference Sans Serif"/>
        <family val="2"/>
        <charset val="204"/>
      </rPr>
      <t>декоративная штукатурка</t>
    </r>
  </si>
  <si>
    <r>
      <t xml:space="preserve">Гранульная Фасадная силиконовая 
</t>
    </r>
    <r>
      <rPr>
        <sz val="26"/>
        <color theme="1" tint="4.9989318521683403E-2"/>
        <rFont val="MS Reference Sans Serif"/>
        <family val="2"/>
        <charset val="204"/>
      </rPr>
      <t>декоративная штукатурка</t>
    </r>
  </si>
  <si>
    <r>
      <t xml:space="preserve">Силиконовая пропитка
для защиты фасадов 
</t>
    </r>
    <r>
      <rPr>
        <sz val="26"/>
        <color theme="1" tint="4.9989318521683403E-2"/>
        <rFont val="MS Reference Sans Serif"/>
        <family val="2"/>
        <charset val="204"/>
      </rPr>
      <t>гидрофобизатор</t>
    </r>
  </si>
  <si>
    <t xml:space="preserve">Для высококачественной окраски, защиты 
от пламени и экстремальных температур стен
и потолков из бетона, кирпича, оштукатуренных материалов внутренних поверхностей жилых, производственных, административных, общеобразовательных, детских дошкольных
и других типовых зданий и сооружений.
Температура нанесения от +5°С до +40°С.
Срок годности 12 месяца. </t>
  </si>
  <si>
    <t>Соответствует классу пожарной опасности КМ0.
Однокомпонентная.
Создает влагостойкую поверхность.
Скрывает мелкие неровности поверхности.
Не содержит растворителей. 
Сертифицирована для использования
на путях эвакуации.</t>
  </si>
  <si>
    <t xml:space="preserve">Для предварительной подготовки и цветового выравнивания поверхности перед нанесением декоративных мелкофракционных штукатурок.
Образует ровную шероховатую поверхность, 
для лучшего сцепления минерального основания
с последующими слоями.
Увеличивает срок службы покрытия.
Температура нанесения от +5°С до +35°С.
Срок годности 12 месяца. </t>
  </si>
  <si>
    <t xml:space="preserve">Для нанесения декоративных покрытий внутри помещений с последующей окраской акриловыми красками.
Имеет отличную адгезию к бетону, штукатуркой, гипсокартоном и др.
Температура нанесения от +5°С.
Срок годности 12 месяца. </t>
  </si>
  <si>
    <t>Для нанесения декоративных покрытий внутри помещений с последующей окраской акриловыми красками.
Имеет отличную адгезию с бетоном, штукатуркой, гипсокартоном и др.
Температура нанесения от +5°С.
Срок годности 12 месяца.</t>
  </si>
  <si>
    <t>Для нанесения декоративных покрытий
снаружи и внутри помещений.
Имеет отличную адгезию с бетоном, штукатуркой, гипсокартоном и др.
Широко используется для отделки и защиты фасадов и внутренних поверхностей стен. 
Особенно рекомендуется для фасадов зданий, цоколей, бетонных заборов и других наружных строений.
Может использоваться как антивандальное покрытие для подъездов многоквартирных домов, парковок и гаражей. 
Температура нанесения от +5°С.
Срок годности 12 месяца.</t>
  </si>
  <si>
    <t xml:space="preserve">Для деревянных поверхностей, ОСБ, ДВП, и т.д.
с высокой эксплуатационной нагрузкой внутри
и снаружи жилых и промышленных помещений, крытых парковок и мест общего пользования
в многоквартирных домах, а также для офисов, учебных и медицинских учреждений.
Подходит также для гипсовых, бетонных, кирпичных и оштукатуренных поверхностей.
Температура нанесения от +5°С.
Срок годности 12 месяца. </t>
  </si>
  <si>
    <t xml:space="preserve">Для нанесения декоративных покрытий
снаружи и внутри помещений.
Имеет отличную адгезию с бетоном, штукатуркой, гипсокартоном и др.
Широко используется для отделки и защиты фасадов и внутренних поверхностей стен.
Особенно рекомендуется для фасадов зданий, цоколей, бетонных заборов и других наружных строений.
Может использоваться как антивандальное покрытие для подъездов многоквартирных домов, парковок и гаражей.
Температура нанесения от +5°С.
Срок годности 12 месяца. </t>
  </si>
  <si>
    <t xml:space="preserve">Для нанесения декоративных покрытий
снаружи и внутри помещений.
Имеет отличную адгезию с бетоном, штукатуркой, гипсокартоном и др.
Широко используется для отделки
и защиты фасадов и внутренних поверхностей стен.
Особенно рекомендуется для фасадов зданий, цоколей, бетонных заборов и других наружных строений.
Может использоваться как антивандальное покрытие для подъездов многоквартирных домов,
парковок и гаражей.
Температура нанесения от +5°С.
Срок годности 12 месяца. </t>
  </si>
  <si>
    <t xml:space="preserve">Для нанесения декоративных покрытий
снаружи и внутри помещений.
Имеет отличную адгезию с бетоном, штукатуркой, гипсокартоном и др.
Широко используется для отделки и защиты фасадов и внутренних поверхностей стен.
Особенно рекомендуется для фасадов зданий, цоколей, бетонных заборов и других наружных строений.
Может использоваться как антивандальное покрытие для подъездов многоквартирных домов, парковок и гаражей. 
Температура нанесения от +5°С.
Срок годности 12 месяца. </t>
  </si>
  <si>
    <t xml:space="preserve">Для нанесения декоративных покрытий снаружи
и внутри помещений.
Имеет отличную адгезию с бетоном, штукатуркой, гипсокартоном и др.
Широко используется для отделки и защиты фасадов и внутренних поверхностей стен. 
Особенно рекомендуется для фасадов зданий, цоколей, бетонных заборов и других наружных строений.
Может использоваться как антивандальное покрытие
для подъездов многоквартирных домов, парковок
и гаражей.
Температура нанесения от +5°С.
Срок годности 12 месяца. </t>
  </si>
  <si>
    <t>Колеруется.
Обладает высокой адгезией
к минеральным поверхностям,
а также к ДСП, гипсокартону, фанере и др.
Обладает высокой прочностью
и антивандальностью.
Может колероваться или окрашиваться сверху.
Образует дышащее  и долговечное покрытие
с красивым внешним видом.
Легко наносится структурным валиком 
или распылителем. 
Штукатурка представляет собой вязкую однородную массу с рельефообразующим наполнителем.
Характеризуется низким расходом
и простотой нанесения в сочетании
с отличными техническими
характеристиками.</t>
  </si>
  <si>
    <t>Среднефактурная — образует покрытие
с мелкой текстурой, с эффектом «шагрень».
Для нанесения декоративных покрытий внутри помещений с последующей окраской акриловыми красками.
Имеет отличную адгезию с бетоном, штукатуркой,
гипсокартоном и др.
Широко используется для отделки и защиты внутренних поверхностей стен.
Особенно рекомендуется для подъездов
многоквартирных домов, парковок и гаражей. 
Температура нанесения от +5°С.
Срок годности 12 месяца.</t>
  </si>
  <si>
    <t>LKM 0073</t>
  </si>
  <si>
    <t>LKM 0074</t>
  </si>
  <si>
    <r>
      <t xml:space="preserve">Декоративное  покрытие негорючее КМ0 
</t>
    </r>
    <r>
      <rPr>
        <sz val="24"/>
        <color theme="1"/>
        <rFont val="MS Reference Sans Serif"/>
        <family val="2"/>
        <charset val="204"/>
      </rPr>
      <t>для путей эвакуации интерьерная 
и фасадная</t>
    </r>
  </si>
  <si>
    <t>Колеруется.
Гидрофобизация поверхности.
Бесцветная.
Не течет.
Без запаха.
Быстро сохнет.
Экономичная.
Устойчива к атмосферным осадкам.
Для фасадных и внутренних работ.
Разбавляется водой.
Защита от ультрафиолета.</t>
  </si>
  <si>
    <r>
      <t xml:space="preserve">Лак для декоративного покрытия </t>
    </r>
    <r>
      <rPr>
        <sz val="26"/>
        <color theme="1" tint="4.9989318521683403E-2"/>
        <rFont val="MS Reference Sans Serif"/>
        <family val="2"/>
        <charset val="204"/>
      </rPr>
      <t>акриловый защитный</t>
    </r>
  </si>
  <si>
    <r>
      <t xml:space="preserve">Лак для дерева 
</t>
    </r>
    <r>
      <rPr>
        <sz val="26"/>
        <color theme="1" tint="4.9989318521683403E-2"/>
        <rFont val="MS Reference Sans Serif"/>
        <family val="2"/>
        <charset val="204"/>
      </rPr>
      <t>акриловый защитный</t>
    </r>
  </si>
  <si>
    <r>
      <t xml:space="preserve">Блеск 
акриловая 
эмаль
</t>
    </r>
    <r>
      <rPr>
        <sz val="26"/>
        <color theme="1" tint="4.9989318521683403E-2"/>
        <rFont val="MS Reference Sans Serif"/>
        <family val="2"/>
        <charset val="204"/>
      </rPr>
      <t xml:space="preserve">фасадная 
интерьерная </t>
    </r>
  </si>
  <si>
    <r>
      <t xml:space="preserve">Лотос 
Краска акриловая силиконовая </t>
    </r>
    <r>
      <rPr>
        <sz val="26"/>
        <color theme="1" tint="4.9989318521683403E-2"/>
        <rFont val="MS Reference Sans Serif"/>
        <family val="2"/>
        <charset val="204"/>
      </rPr>
      <t>фасадная интерьерная</t>
    </r>
  </si>
  <si>
    <r>
      <t xml:space="preserve">Краска фасадная всесезонная 
4 Сезона 
</t>
    </r>
    <r>
      <rPr>
        <sz val="18"/>
        <color theme="1" tint="4.9989318521683403E-2"/>
        <rFont val="MS Reference Sans Serif"/>
        <family val="2"/>
        <charset val="204"/>
      </rPr>
      <t>акриловая зимняя
от -20°С до +30°С</t>
    </r>
  </si>
  <si>
    <r>
      <t xml:space="preserve">Баланс 1 
</t>
    </r>
    <r>
      <rPr>
        <sz val="24"/>
        <color theme="1" tint="4.9989318521683403E-2"/>
        <rFont val="MS Reference Sans Serif"/>
        <family val="2"/>
        <charset val="204"/>
      </rPr>
      <t>краска акриловая интерьерная влагостойкая</t>
    </r>
  </si>
  <si>
    <t>ФАСОВКА
кг</t>
  </si>
  <si>
    <t>Цена 
упаковки</t>
  </si>
  <si>
    <t>Цена
за кг</t>
  </si>
  <si>
    <r>
      <t>Герметик для межпанельных швов</t>
    </r>
    <r>
      <rPr>
        <sz val="26"/>
        <color theme="1" tint="4.9989318521683403E-2"/>
        <rFont val="MS Reference Sans Serif"/>
        <family val="2"/>
        <charset val="204"/>
      </rPr>
      <t xml:space="preserve"> 
акриловый</t>
    </r>
  </si>
  <si>
    <t xml:space="preserve">Для нанесения декоративных покрытий снаружи
и внутри помещений , декорирования фасадов общественных зданий, коттеджей , лестничных маршей, офисов.
Имеет повышенную механическую стойкость
и  отличную адгезию с бетоном, штукатуркой, 
гипсокартоном и др.
Готовое к применению белое финишное штукатурное акриловое покрытие с добавлением силикона
и наполненное натуральной мраморной крошкой.
Обеспечивает качественную архитектурную отделку поверхности, придает ей высокую механическую прочность, 
долговечность и привлекательный
вид натурального мраморного камня.
Кроме того покрытие может самоочищаться,
т.е. обладает эффектом «лотоса».
Температура нанесения от +5°С.
Срок годности 12 месяца. </t>
  </si>
  <si>
    <t>Для стен и полов.
Для наружных и внутренних работ.
Морозостойкая 5 циклов замораживания. 
Без запаха.
Не течет при нанесении.
Однокомпонентная.
Готовая к применению.
Высокоэластичная.
Отличная адгезия.
Образует бесшовное покрытие.</t>
  </si>
  <si>
    <t>СПЕЦИАЛЬНЫЕ СРЕДСТВА</t>
  </si>
  <si>
    <t>LKM 0013</t>
  </si>
  <si>
    <t xml:space="preserve">Шелковисто-матовая.
Колеруется.
Для стен, полов и потолков.
Комфортное нанесение.
Низкое водопоглащение.
Долговечность покрытия.
Устойчива к резким перепадам температур.
Для фасадных и внутренних работ.
Не течет.
Без запаха.
Повышенная укрывистость.
Не течет.
Отличная растекаемость краски.
Добровольная сертификация.
Срок службы более 10 лет.
</t>
  </si>
  <si>
    <t>Колеруется.
Матовая, без запаха.
Стойкая к сухому истиранию.
Не содержит органических
растворителей.
Для стен и потолков.
Экономичная. Разбавляется водой.
Рекомендована для детских
и медицинских учреждений.</t>
  </si>
  <si>
    <t>Колеруется
Белая, матовая.
Не течет.
Быстро сохнет.
Обладает хорошей адгезией.
Устойчива к атмосферным осадкам.
Для фасадных и внутренних работ.
Износостойкая.
Без запаха.
Защита от ультрафиолета.</t>
  </si>
  <si>
    <t>Колеруется.
Белая, матовая.
Не течет.
Быстро сохнет.
Обладает хорошей адгезией.
Устойчива к атмосферным осадкам.
Для фасадных и внутренних работ.
Износостойкая.
Без запаха.
Защита от ультрафиолета.</t>
  </si>
  <si>
    <t>Колеруется.
Супербелая.
Повышенная укрывистость.
Быстро сохнет.
Обладает хорошей адгезией.
Устойчива к атмосферным осадкам.
Для фасадных и внутренних работ.
Легко наносится.
Защита от ультрафиолета.</t>
  </si>
  <si>
    <t>Колеруется.
Матовая, моющаяся.
Не содержит органических растворителей.
Для стен и потолков.
Высокая степень белизны.
Для внутренних работ.
Высокая влагостойкость.
Без запаха.
Рекомендована для детских
и медицинских учреждений.</t>
  </si>
  <si>
    <t>Супербелая, колеруется, моющаяся.
Высокая степень белизны.
Не содержит органических растворителей.
Повышенная укрывистость.
Для стен и потолков.
Для внутренних работ.
Высокая влагостойкость.
Легкое нанесение.
Рекомендована для детских
и медицинских учреждений.</t>
  </si>
  <si>
    <t>Колеруется.
Для стен и потолков.
Без запаха, матовая, моющаяся.
Не содержит органических растворителей.
Высокая степень белизны.
Для внутренних работ. 
Высокая влагостойкость. 
Рекомендована для детских
и медицинских учреждений.</t>
  </si>
  <si>
    <t xml:space="preserve">Для помещений с высокими эксплуатационными нагрузками: жилые, промышленные, торговые, офисы и рестораны.
Качественная окраска стен и потолков, обоев внутри помещений.
Применяется для минеральных, деревянных
и металлических, ранее окрашенных поверхностей.
Стойкость к мытью достигается на 10 сутки после окрашивания.
Температура нанесения от +5°С до +35°С.
Срок годности 12 месяца. </t>
  </si>
  <si>
    <t>Колеруется.
Высокоэластичная (резиновая).
Маскирует мелкие трещины.
Низкое водопоглащение.
Высокое качество покрытия.
Устойчива к резким перепадам температур.
Для фасадных и внутренних работ.
Разбавляется водой.
Защита от ультрафиолета.
Срок службы более 10 лет.
Без запаха. Повышенная укрывистость.</t>
  </si>
  <si>
    <t xml:space="preserve">Для окраски новых и ранее окрашенных деревянных фасадов, окон, дверей, мебели и других деревянных конструкций.
Может применяться по минеральным поверхностям, загрунтованному металлу, для радиаторов и труб отопления, молдингам из МДФ, пенопласта
и полиуретана.
Блеск краски подчеркивает фактуру основания.
Температура нанесения от +5°С до +35°С.
Срок годности 12 месяца. </t>
  </si>
  <si>
    <t>Колеруется.
Бесцветная.
Глянцевая.
Не течет.
Быстро сохнет.
Экономичная.
Устойчива к атмосферным осадкам.
Разбавляется водой.
Защита от ультрафиолета.</t>
  </si>
  <si>
    <r>
      <t xml:space="preserve">Краска глянцевая 
для металла </t>
    </r>
    <r>
      <rPr>
        <sz val="26"/>
        <color theme="1" tint="4.9989318521683403E-2"/>
        <rFont val="MS Reference Sans Serif"/>
        <family val="2"/>
        <charset val="204"/>
      </rPr>
      <t>акриловая 
стойкая</t>
    </r>
  </si>
  <si>
    <t>Матовая, белая. 
Колеруется.
Разбавляется водой.
Без запаха.
Не течет при нанесении.
Для наружных и внутренних работ всех типов зданий.
Матовая.
Экономичная.
Не содержит  органических растворителей.
Стойкая к мокрому истиранию.</t>
  </si>
  <si>
    <t xml:space="preserve">Для металлических поверхностей с высокой эксплуатационной нагрузкой внутри и снаружи помещений и зданий всех типов, подходит
для радиаторов отопления, трубопроводов, 
для офисов, учебных и медицинских учреждений.
Термостойкость до 160°C.
Температура нанесения от +5°С до +35°С.
Срок годности 12 месяца. </t>
  </si>
  <si>
    <t xml:space="preserve">Для металлических поверхностей
с эксплуатационной нагрузкой внутри и снаружи жилых и промышленных помещений, подходит
для радиаторов отопления, трубопроводов, 
для офисов, учебных и медицинских учреждений.
Термостойкость до 160°C.
Температура нанесения от +5°С до +35°С.
Срок годности 12 месяца. </t>
  </si>
  <si>
    <t>Полуглянцевая, белая.
Суперпрочная.
Колеруется.
Разбавляется водой.
Без запаха.
Не течет при нанесении.
Для наружных и внутренних работ всех типов зданий.
Экономичная.
Не содержит органических растворителей.
Стойкая к мокрому истиранию.</t>
  </si>
  <si>
    <t xml:space="preserve">Для укрепления и упрочнения старых, неравномерно и сильно впитывающих оснований и подготовки поверхностей к нанесению различных отделочных
и декоративных материалов: штукатурок, шпатлёвок, плиточных клеев.
Последующее нанесение краски производится только после полного высыхания грунтовки.
Температура нанесения от +5°С до +35°С.
Срок годности 12 месяца. </t>
  </si>
  <si>
    <r>
      <t xml:space="preserve">Краска 
для радиаторов полуглянцевая  </t>
    </r>
    <r>
      <rPr>
        <sz val="26"/>
        <color theme="1" tint="4.9989318521683403E-2"/>
        <rFont val="MS Reference Sans Serif"/>
        <family val="2"/>
        <charset val="204"/>
      </rPr>
      <t>Термостойкая эмаль
суперпрочная</t>
    </r>
  </si>
  <si>
    <r>
      <t xml:space="preserve">Краска 
для радиаторов матовая </t>
    </r>
    <r>
      <rPr>
        <sz val="26"/>
        <color theme="1" tint="4.9989318521683403E-2"/>
        <rFont val="MS Reference Sans Serif"/>
        <family val="2"/>
        <charset val="204"/>
      </rPr>
      <t>Термостойкая эмаль</t>
    </r>
  </si>
  <si>
    <t>Для долговечной защиты и окраски металлических конструкций, изделий из оцинкованной стали, цветных металлов.
В ванных, кухнях, промышленных и производствах любого типа, зданиях или прочих и помещениях.
Быстрое высыхание, отличная адгезия, устойчивость к внешним воздействиям.
Температура нанесения от +5°С до +35°С.
Срок годности 12 месяца.</t>
  </si>
  <si>
    <t xml:space="preserve">Для укрепления и упрочнения старых, неравномерно и сильно впитывающих оснований и подготовки поверхностей
к нанесению различных отделочных
и декоративных материалов: штукатурок, шпатлевок, плиточных клеев. 
Последующее нанесение краски производится только после полного высыхания грунтовки.
Температура нанесения от +5°С до +35°С.
Срок годности 12 месяца. </t>
  </si>
  <si>
    <t xml:space="preserve">Для подготовки сильно впитывающих
оснований и нанесению последующих покрытий.
Используется перед нанесение водоэмульсионных красок, а также шпатлевок, штукатурок, клеев, различных декоративных отделочных материалов, оклейки обоев и др. 
Температура нанесения от +5°С до +35°С.
Срок годности 12 месяца. </t>
  </si>
  <si>
    <t>Для улучшения сцепления штукатурки
со слабо впитывающими минеральными основаниями, такими как: гладкий бетон, керамическая плитка, керамогранит, камень, кирпич и другие.
Благодаря наличию в составе кварцевого наполнителя упрощает процесс оштукатуривания поверхности цементными
и гипсовыми штукатурками. Температура нанесения от +5°С
до +35°С. Срок годности 12 месяца.</t>
  </si>
  <si>
    <t xml:space="preserve">Для укрепления поверхности и выравнивания впитывающей способности, для защиты
и обеззараживания от биопоражений,
на различных основаниях (камне, бетоне, дереве) внутри и снаружи всех типов зданий
и сооружений (А-В).
Предотвращает заражение, эффективно борется с появлением синевы на древесине,
а также с грибками, плесенью, мхом
и лишайником на поверхности.
Температура нанесения от +5°С до +30°С. Срок годности 12 месяца. </t>
  </si>
  <si>
    <r>
      <t xml:space="preserve">Мелкофактурная  </t>
    </r>
    <r>
      <rPr>
        <b/>
        <sz val="24"/>
        <color theme="1" tint="4.9989318521683403E-2"/>
        <rFont val="MS Reference Sans Serif"/>
        <family val="2"/>
        <charset val="204"/>
      </rPr>
      <t xml:space="preserve">Фасадная  акриловая
</t>
    </r>
    <r>
      <rPr>
        <sz val="24"/>
        <color theme="1" tint="4.9989318521683403E-2"/>
        <rFont val="MS Reference Sans Serif"/>
        <family val="2"/>
        <charset val="204"/>
      </rPr>
      <t>декоративная штукатурка</t>
    </r>
  </si>
  <si>
    <r>
      <rPr>
        <b/>
        <sz val="20"/>
        <color theme="1" tint="4.9989318521683403E-2"/>
        <rFont val="MS Reference Sans Serif"/>
        <family val="2"/>
        <charset val="204"/>
      </rPr>
      <t xml:space="preserve">Среднефактурная </t>
    </r>
    <r>
      <rPr>
        <b/>
        <sz val="23"/>
        <color theme="1" tint="4.9989318521683403E-2"/>
        <rFont val="MS Reference Sans Serif"/>
        <family val="2"/>
        <charset val="204"/>
      </rPr>
      <t xml:space="preserve">
</t>
    </r>
    <r>
      <rPr>
        <b/>
        <sz val="24"/>
        <color theme="1" tint="4.9989318521683403E-2"/>
        <rFont val="MS Reference Sans Serif"/>
        <family val="2"/>
        <charset val="204"/>
      </rPr>
      <t xml:space="preserve">Интерьерная 
</t>
    </r>
    <r>
      <rPr>
        <sz val="24"/>
        <color theme="1" tint="4.9989318521683403E-2"/>
        <rFont val="MS Reference Sans Serif"/>
        <family val="2"/>
        <charset val="204"/>
      </rPr>
      <t xml:space="preserve">декоративная штукатурка
</t>
    </r>
  </si>
  <si>
    <r>
      <rPr>
        <b/>
        <sz val="21"/>
        <color theme="1" tint="4.9989318521683403E-2"/>
        <rFont val="MS Reference Sans Serif"/>
        <family val="2"/>
        <charset val="204"/>
      </rPr>
      <t xml:space="preserve">Среднефактурная </t>
    </r>
    <r>
      <rPr>
        <b/>
        <sz val="24"/>
        <color theme="1" tint="4.9989318521683403E-2"/>
        <rFont val="MS Reference Sans Serif"/>
        <family val="2"/>
        <charset val="204"/>
      </rPr>
      <t xml:space="preserve">Фасадная акриловая 
</t>
    </r>
    <r>
      <rPr>
        <sz val="24"/>
        <color theme="1" tint="4.9989318521683403E-2"/>
        <rFont val="MS Reference Sans Serif"/>
        <family val="2"/>
        <charset val="204"/>
      </rPr>
      <t>декоративная штукатурка</t>
    </r>
  </si>
  <si>
    <r>
      <rPr>
        <b/>
        <sz val="21"/>
        <color theme="1" tint="4.9989318521683403E-2"/>
        <rFont val="MS Reference Sans Serif"/>
        <family val="2"/>
        <charset val="204"/>
      </rPr>
      <t xml:space="preserve">Среднефактурная </t>
    </r>
    <r>
      <rPr>
        <b/>
        <sz val="24"/>
        <color theme="1" tint="4.9989318521683403E-2"/>
        <rFont val="MS Reference Sans Serif"/>
        <family val="2"/>
        <charset val="204"/>
      </rPr>
      <t xml:space="preserve">Фасадная силиконовая 
</t>
    </r>
    <r>
      <rPr>
        <sz val="24"/>
        <color theme="1" tint="4.9989318521683403E-2"/>
        <rFont val="MS Reference Sans Serif"/>
        <family val="2"/>
        <charset val="204"/>
      </rPr>
      <t>декоративная штукатурка</t>
    </r>
  </si>
  <si>
    <r>
      <rPr>
        <b/>
        <sz val="21"/>
        <color theme="1" tint="4.9989318521683403E-2"/>
        <rFont val="MS Reference Sans Serif"/>
        <family val="2"/>
        <charset val="204"/>
      </rPr>
      <t xml:space="preserve">Крупнофактурная </t>
    </r>
    <r>
      <rPr>
        <b/>
        <sz val="23"/>
        <color theme="1" tint="4.9989318521683403E-2"/>
        <rFont val="MS Reference Sans Serif"/>
        <family val="2"/>
        <charset val="204"/>
      </rPr>
      <t xml:space="preserve">Фасадная акриловая 
</t>
    </r>
    <r>
      <rPr>
        <sz val="23"/>
        <color theme="1" tint="4.9989318521683403E-2"/>
        <rFont val="MS Reference Sans Serif"/>
        <family val="2"/>
        <charset val="204"/>
      </rPr>
      <t>декоративная штукатурка</t>
    </r>
  </si>
  <si>
    <r>
      <rPr>
        <b/>
        <sz val="20"/>
        <color theme="1" tint="4.9989318521683403E-2"/>
        <rFont val="MS Reference Sans Serif"/>
        <family val="2"/>
        <charset val="204"/>
      </rPr>
      <t>Крупнофактурная</t>
    </r>
    <r>
      <rPr>
        <b/>
        <sz val="23"/>
        <color theme="1" tint="4.9989318521683403E-2"/>
        <rFont val="MS Reference Sans Serif"/>
        <family val="2"/>
        <charset val="204"/>
      </rPr>
      <t xml:space="preserve"> </t>
    </r>
    <r>
      <rPr>
        <b/>
        <sz val="24"/>
        <color theme="1" tint="4.9989318521683403E-2"/>
        <rFont val="MS Reference Sans Serif"/>
        <family val="2"/>
        <charset val="204"/>
      </rPr>
      <t xml:space="preserve">Фасадная силиконовая 
</t>
    </r>
    <r>
      <rPr>
        <sz val="24"/>
        <color theme="1" tint="4.9989318521683403E-2"/>
        <rFont val="MS Reference Sans Serif"/>
        <family val="2"/>
        <charset val="204"/>
      </rPr>
      <t>декоративная штукатурка</t>
    </r>
  </si>
  <si>
    <t xml:space="preserve">Для нанесения декоративных покрытий
снаружи зданий и внутри помещений
с декоративным эффектом короед.
Имеет отличную адгезию с бетоном,
штукатуркой, гипсокартоном и др. 
Фактурный материал с крупнозернистым природным наполнителем для получения рельефного покрытия типа «короед». 
Температура нанесения от +5°С.
Срок годности 12 месяца. </t>
  </si>
  <si>
    <t xml:space="preserve">Для нанесения декоративных покрытий
снаружи зданий и внутри помещений 
с декоративным эффектом короед.
Имеет отличную адгезию с бетоном, штукатуркой, гипсокартоном и др.
Фактурный материал с крупнозернистым природным наполнителем для получения рельефного покрытия типа «короед».
Температура нанесения от +5°С.
Срок годности 12 месяца. </t>
  </si>
  <si>
    <t>Колеруется.
Обладает высокой адгезией 
к минеральным поверхностям,
а также к ДСП, гипсокартону, фанере и др.
Обладает высокой прочностью
и антивандальностью.
Может колероваться или окрашиваться сверху.
Образует дышащее покрытие.
Долговечное покрытие с красивым внешним видом.
Легко наносится структурным валиком
или распылителем. 
Штукатурка представляет собой вязкую однородную массу с рельефообразующим наполнителем.
Характеризуется низким расходом 
и простотой нанесения в сочетании  
с отличными техническими
характеристиками.</t>
  </si>
  <si>
    <t>Колеруется.
Обладает высокой адгезией 
к минеральным поверхностям, 
а также к ДСП, гипсокартону, фанере и др.
Обладает высокой прочностью и антивандальностью.
Может колероваться или окрашиваться сверху.
Образует дышащее и долговечное покрытие с красивым внешним видом.
Легко наносится структурным валиком
или распылителем. 
Штукатурка представляет собой вязкую однородную массу с рельефообразующим наполнителем.
Характеризуется низким расходом
и простотой нанесения в сочетании
с отличными техническими
характеристиками.</t>
  </si>
  <si>
    <r>
      <rPr>
        <b/>
        <sz val="25"/>
        <color theme="1" tint="4.9989318521683403E-2"/>
        <rFont val="MS Reference Sans Serif"/>
        <family val="2"/>
        <charset val="204"/>
      </rPr>
      <t xml:space="preserve">Гидроизоляция </t>
    </r>
    <r>
      <rPr>
        <b/>
        <sz val="26"/>
        <color theme="1" tint="4.9989318521683403E-2"/>
        <rFont val="MS Reference Sans Serif"/>
        <family val="2"/>
        <charset val="204"/>
      </rPr>
      <t>Аквалатекс</t>
    </r>
  </si>
  <si>
    <t xml:space="preserve">Для помещений с повышенной влажностью:
ванные, кухни, бойлерные, подвалы.
Качественная окраска стен и потолков
внутри помещений.
Применяется для минеральных, деревянных
и металлических, ранее окрашенных поверхностей.
Стойкость к мытью достигается на 10 сутки после окрашивания.
Температура нанесения от +5°С до +35°С. Срок годности 12 месяца. </t>
  </si>
  <si>
    <t>Для качественной окраски цоколей
и фасадов зданий, а также для внутренних работ во влажных помещениях.
Образует износоустойчивое покрытие
с защитой от атмосферных воздействий
по бетону, кирпичу, штукатурке и другим пористым поверхностям.
Температура нанесения от +5°С до +35°С.
Срок годности 12 месяца.</t>
  </si>
  <si>
    <r>
      <t xml:space="preserve">Ультра 1 
</t>
    </r>
    <r>
      <rPr>
        <sz val="24"/>
        <color theme="1" tint="4.9989318521683403E-2"/>
        <rFont val="MS Reference Sans Serif"/>
        <family val="2"/>
        <charset val="204"/>
      </rPr>
      <t xml:space="preserve">краска акриловая фасадная
</t>
    </r>
    <r>
      <rPr>
        <sz val="20"/>
        <color theme="1" tint="4.9989318521683403E-2"/>
        <rFont val="MS Reference Sans Serif"/>
        <family val="2"/>
        <charset val="204"/>
      </rPr>
      <t>влаго-свето-атмосфера стойкая</t>
    </r>
  </si>
  <si>
    <t>Для жилых, нежилых, вспомогательных
и промышленных помещений, крытых парковок и мест общего пользования в многоквартирных домах, а также для офисов, учебных и медицинских учреждений.
По минеральным поверхностям на гипсовые, бетонные, кирпичные и отштукатуренные основания.
Температура нанесения от +5°С до +35°С.
Срок годности 12 месяца.</t>
  </si>
  <si>
    <t xml:space="preserve">Для окраски фасадов и внутренних работ
во влажных помещениях: ванные, кухни, промышленные  здания и прочие постройки.
Имеет хорошую адгезию к бетонным, кирпичным, гипсокартонным 
и оштукатуренным поверхностям.
Не желтеет в процессе эксплуатации, обладает высокой водо-атмосферостойкостью.
Температура нанесения от +5°С до +35°С.
Срок годности 12 месяца. </t>
  </si>
  <si>
    <t xml:space="preserve">Износо-климатостойкая краска для фасадов
и внутренних работ во влажных помещениях: ванные, кухни, промышленные здания и прочие постройки.
Имеет хорошую адгезию к бетонном, кирпичным, гипсокартонным и оштукатуренным поверхностям, 
не желтеет в процессе  эксплуатации, обладает высокой водо-атмосферостойкостью.
Температура нанесения от +5°С до +35°С.
Срок годности 12 месяца. </t>
  </si>
  <si>
    <t xml:space="preserve">Для ответственных работ по окраске фасадов зданий, склонных к растрескиванию, 
при реставрации исторических 
и старых домов, крыш. 
Рекомендована в новостройках, 
как маскирующая распространение микротрещин при движение зданий.
Устойчива к неблагоприятным условия эксплуатации (сырость, перепады температур и т.д.).
Применяется для окраски бетонных оснований бассейнов и искусственных прудов,
внутри влажных помещений.
Температура нанесения от +5°С до +35°С.
Срок годности 12 месяца. </t>
  </si>
  <si>
    <t>Для качественной окраски деревянных фасадов, окон, дверей, мебели, матовой плитки и керамогранита, минеральных поверхностей внутри и снаружи помещений с интенсивной эксплуатационной нагрузкой. 
Может применяться по загрунтованному металлу, для радиаторов отопления, молдингам из МДФ, пенопласта и полиуретана.</t>
  </si>
  <si>
    <t>Для окраски и защиты стальных, чугунных металлоконструкций, труб и трубопроводов, радиаторов и других, металлических изделий, подверженных воздействию атмосферных осадков, ржавчине.
Применима для оцинкованных изделий, деревянных и минеральных оснований.
Температура нанесения от +5°С до +35°С.
Срок годности 12 месяца.</t>
  </si>
  <si>
    <r>
      <t xml:space="preserve">Реставратор 
краска акриловая </t>
    </r>
    <r>
      <rPr>
        <sz val="26"/>
        <color theme="1" tint="4.9989318521683403E-2"/>
        <rFont val="MS Reference Sans Serif"/>
        <family val="2"/>
        <charset val="204"/>
      </rPr>
      <t>эластичная фасадная интерьерная</t>
    </r>
    <r>
      <rPr>
        <b/>
        <sz val="26"/>
        <color theme="1" tint="4.9989318521683403E-2"/>
        <rFont val="MS Reference Sans Serif"/>
        <family val="2"/>
        <charset val="204"/>
      </rPr>
      <t xml:space="preserve">
</t>
    </r>
  </si>
  <si>
    <r>
      <t xml:space="preserve">Грунт эмаль 
для металла 
</t>
    </r>
    <r>
      <rPr>
        <sz val="22"/>
        <color theme="1" tint="4.9989318521683403E-2"/>
        <rFont val="MS Reference Sans Serif"/>
        <family val="2"/>
        <charset val="204"/>
      </rPr>
      <t>антикоррозионная</t>
    </r>
  </si>
  <si>
    <r>
      <t xml:space="preserve">Грунт </t>
    </r>
    <r>
      <rPr>
        <b/>
        <sz val="25"/>
        <color theme="1" tint="4.9989318521683403E-2"/>
        <rFont val="MS Reference Sans Serif"/>
        <family val="2"/>
        <charset val="204"/>
      </rPr>
      <t xml:space="preserve">силиконовый 
глубокого проникновения
</t>
    </r>
    <r>
      <rPr>
        <sz val="26"/>
        <color theme="1" tint="4.9989318521683403E-2"/>
        <rFont val="MS Reference Sans Serif"/>
        <family val="2"/>
        <charset val="204"/>
      </rPr>
      <t>грунтовка</t>
    </r>
  </si>
  <si>
    <r>
      <rPr>
        <b/>
        <sz val="24"/>
        <color theme="1" tint="4.9989318521683403E-2"/>
        <rFont val="MS Reference Sans Serif"/>
        <family val="2"/>
        <charset val="204"/>
      </rPr>
      <t>Бетоноконтакт</t>
    </r>
    <r>
      <rPr>
        <b/>
        <sz val="22"/>
        <color theme="1" tint="4.9989318521683403E-2"/>
        <rFont val="MS Reference Sans Serif"/>
        <family val="2"/>
        <charset val="204"/>
      </rPr>
      <t xml:space="preserve"> СТ 
</t>
    </r>
    <r>
      <rPr>
        <sz val="26"/>
        <color theme="1" tint="4.9989318521683403E-2"/>
        <rFont val="MS Reference Sans Serif"/>
        <family val="2"/>
        <charset val="204"/>
      </rPr>
      <t>грунтовка</t>
    </r>
  </si>
  <si>
    <r>
      <t xml:space="preserve">Финишная 
интерьерная  (ручное нанесение)
</t>
    </r>
    <r>
      <rPr>
        <sz val="26"/>
        <color theme="1" tint="4.9989318521683403E-2"/>
        <rFont val="MS Reference Sans Serif"/>
        <family val="2"/>
        <charset val="204"/>
      </rPr>
      <t>шпатлевка</t>
    </r>
  </si>
  <si>
    <r>
      <t xml:space="preserve">Финишная 
интерьерная 
(машинное нанесение)
</t>
    </r>
    <r>
      <rPr>
        <sz val="26"/>
        <color theme="1" tint="4.9989318521683403E-2"/>
        <rFont val="MS Reference Sans Serif"/>
        <family val="2"/>
        <charset val="204"/>
      </rPr>
      <t>шпатлевка</t>
    </r>
  </si>
  <si>
    <t xml:space="preserve">Для создания гладкой поверхности,
для нивелирования мелких впадин, царапин, неровностей перед финальной отделкой стен, таких как: окраска, лакирование, нанесение декоративных покрытий или обоев.
Ручное нанесение на поверхность.
Температура нанесения от +5°С до + 35°С.
Срок годности 12 месяца. </t>
  </si>
  <si>
    <t>LKM 059/1</t>
  </si>
  <si>
    <t>Усиленная.
Имеет хорошую адгезию к дереву, бетону, кирпичу, штукатурке, стеклу и др.
Обладает высокой стойкостью и долговечностью.
Даёт прочную и гладкую матовую поверхность.
Малоусадочная и трещиностойкая.
Не мелит, не отслаивается, обладает долговечностью на цоколе и фасаде.
Шпатлевка наносится шпателем сплошным слоем. Оптимальная толщина наносимого слоя шпатлевки около 1 мм.
Допускается заделка неровностей
глубиной до 5 мм.
При больших неровностях рекомендуется многослойное нанесение шпатлевки.</t>
  </si>
  <si>
    <t>Готовая к использованию акриловая
эластичная шпатлевка для фасадов зданий
и внутренних работ по бетону,
штукатурке и дереву.
Способна сдерживать мелкие трещины.
Температура нанесения от +5°С.
Срок годности 12 месяца.</t>
  </si>
  <si>
    <t>Суперстойкая, готовая к использованию усиленная акриловая шпатлевка для цоколей,
фасадов зданий и внутренних работ по бетону,
штукатурке и дереву, с высокими требованиями к прочности поверхности.
Температура нанесения от +5°С.
Срок годности 12 месяца.</t>
  </si>
  <si>
    <t xml:space="preserve">Для создания гладкой поверхности
для нивелирования мелких впадин,
царапин, неровностей перед финальной отделкой стен, таких как: окраска, лакирование, нанесение декоративных покрытий или обоев.
Машинное нанесение на поверхность.
Температура нанесения от +5°С до + 35°С.
Срок годности 12 месяца. </t>
  </si>
  <si>
    <r>
      <t xml:space="preserve">Грунт Норма </t>
    </r>
    <r>
      <rPr>
        <b/>
        <sz val="25"/>
        <color theme="1" tint="4.9989318521683403E-2"/>
        <rFont val="MS Reference Sans Serif"/>
        <family val="2"/>
        <charset val="204"/>
      </rPr>
      <t xml:space="preserve">эконом универсальный </t>
    </r>
    <r>
      <rPr>
        <sz val="25"/>
        <color theme="1" tint="4.9989318521683403E-2"/>
        <rFont val="MS Reference Sans Serif"/>
        <family val="2"/>
        <charset val="204"/>
      </rPr>
      <t>акриловый
грунтовка</t>
    </r>
  </si>
  <si>
    <t>Бесцветный.
Колеруется.
Паропроницаемый.
Экономичный.
Стойкий к истиранию и царапинам.
Для стен и потолков.
Для внутренних и внешних работ.
Без запаха.
Не течет при нанесении.</t>
  </si>
  <si>
    <t>Бесцветный.
Колеруется.
Паропроницаемый.
Экономичный.
Не содержит органических растворителей.
Водостойкий. 
Для стен и потолков.
Разбавляется водой.
Для внутренних и наружных работ.
Без запаха. Не течет при нанесении.</t>
  </si>
  <si>
    <r>
      <t xml:space="preserve">Фасадная 
усиленная 
для цоколя 
</t>
    </r>
    <r>
      <rPr>
        <sz val="26"/>
        <color theme="1" tint="4.9989318521683403E-2"/>
        <rFont val="MS Reference Sans Serif"/>
        <family val="2"/>
        <charset val="204"/>
      </rPr>
      <t xml:space="preserve">
суперстойкая 
шпатлевка </t>
    </r>
  </si>
  <si>
    <r>
      <t xml:space="preserve">Фасадная 
эластичная 
</t>
    </r>
    <r>
      <rPr>
        <sz val="26"/>
        <color theme="1" tint="4.9989318521683403E-2"/>
        <rFont val="MS Reference Sans Serif"/>
        <family val="2"/>
        <charset val="204"/>
      </rPr>
      <t xml:space="preserve">
шпатлевка </t>
    </r>
  </si>
  <si>
    <r>
      <t xml:space="preserve">Ультра 3 
</t>
    </r>
    <r>
      <rPr>
        <sz val="24"/>
        <color theme="1" tint="4.9989318521683403E-2"/>
        <rFont val="MS Reference Sans Serif"/>
        <family val="2"/>
        <charset val="204"/>
      </rPr>
      <t>краска акриловая фасадная усиленная моющаяся</t>
    </r>
  </si>
  <si>
    <r>
      <t xml:space="preserve">Ультра 3  
с крошкой
</t>
    </r>
    <r>
      <rPr>
        <sz val="24"/>
        <color theme="1" tint="4.9989318521683403E-2"/>
        <rFont val="MS Reference Sans Serif"/>
        <family val="2"/>
        <charset val="204"/>
      </rPr>
      <t>краска акриловая фасадная усиленная моющаяся</t>
    </r>
  </si>
  <si>
    <r>
      <rPr>
        <b/>
        <sz val="21"/>
        <color theme="1" tint="4.9989318521683403E-2"/>
        <rFont val="MS Reference Sans Serif"/>
        <family val="2"/>
        <charset val="204"/>
      </rPr>
      <t xml:space="preserve">Мелкофактурная  
</t>
    </r>
    <r>
      <rPr>
        <b/>
        <sz val="24"/>
        <color theme="1" tint="4.9989318521683403E-2"/>
        <rFont val="MS Reference Sans Serif"/>
        <family val="2"/>
        <charset val="204"/>
      </rPr>
      <t xml:space="preserve">Фасадная  силиконовая
</t>
    </r>
    <r>
      <rPr>
        <sz val="24"/>
        <color theme="1" tint="4.9989318521683403E-2"/>
        <rFont val="MS Reference Sans Serif"/>
        <family val="2"/>
        <charset val="204"/>
      </rPr>
      <t>декоративная штукатурка</t>
    </r>
  </si>
  <si>
    <r>
      <t xml:space="preserve">Баланс 5 
</t>
    </r>
    <r>
      <rPr>
        <sz val="24"/>
        <color theme="1" tint="4.9989318521683403E-2"/>
        <rFont val="MS Reference Sans Serif"/>
        <family val="2"/>
        <charset val="204"/>
      </rPr>
      <t>краска акриловая интерьерная  супербелая 
износостойкая  моющаяся</t>
    </r>
  </si>
  <si>
    <r>
      <t xml:space="preserve">Краска Контакт  </t>
    </r>
    <r>
      <rPr>
        <sz val="26"/>
        <color theme="1" tint="4.9989318521683403E-2"/>
        <rFont val="MS Reference Sans Serif"/>
        <family val="2"/>
        <charset val="204"/>
      </rPr>
      <t xml:space="preserve">акриловая  износостойкая 
</t>
    </r>
    <r>
      <rPr>
        <sz val="24"/>
        <color theme="1" tint="4.9989318521683403E-2"/>
        <rFont val="MS Reference Sans Serif"/>
        <family val="2"/>
        <charset val="204"/>
      </rPr>
      <t xml:space="preserve">премиальная  краска  
фасадная  интерьерная </t>
    </r>
  </si>
  <si>
    <r>
      <t xml:space="preserve">Грунт 
</t>
    </r>
    <r>
      <rPr>
        <b/>
        <sz val="21"/>
        <color theme="1" tint="4.9989318521683403E-2"/>
        <rFont val="MS Reference Sans Serif"/>
        <family val="2"/>
        <charset val="204"/>
      </rPr>
      <t xml:space="preserve">Концентрат 1 к 4  
глубокого  проникновения  </t>
    </r>
    <r>
      <rPr>
        <sz val="21"/>
        <color theme="1" tint="4.9989318521683403E-2"/>
        <rFont val="MS Reference Sans Serif"/>
        <family val="2"/>
        <charset val="204"/>
      </rPr>
      <t xml:space="preserve">акриловый  универсальный 
</t>
    </r>
    <r>
      <rPr>
        <sz val="26"/>
        <color theme="1" tint="4.9989318521683403E-2"/>
        <rFont val="MS Reference Sans Serif"/>
        <family val="2"/>
        <charset val="204"/>
      </rPr>
      <t>грунтовка</t>
    </r>
  </si>
  <si>
    <r>
      <t xml:space="preserve">Грунт Супер  </t>
    </r>
    <r>
      <rPr>
        <b/>
        <sz val="25"/>
        <color theme="1" tint="4.9989318521683403E-2"/>
        <rFont val="MS Reference Sans Serif"/>
        <family val="2"/>
        <charset val="204"/>
      </rPr>
      <t xml:space="preserve">глубокого  проникновения </t>
    </r>
    <r>
      <rPr>
        <b/>
        <sz val="26"/>
        <color theme="1" tint="4.9989318521683403E-2"/>
        <rFont val="MS Reference Sans Serif"/>
        <family val="2"/>
        <charset val="204"/>
      </rPr>
      <t xml:space="preserve">
</t>
    </r>
    <r>
      <rPr>
        <sz val="26"/>
        <color theme="1" tint="4.9989318521683403E-2"/>
        <rFont val="MS Reference Sans Serif"/>
        <family val="2"/>
        <charset val="204"/>
      </rPr>
      <t>акриловый 
грунтовка</t>
    </r>
  </si>
  <si>
    <r>
      <t xml:space="preserve">Грунт Супер  
</t>
    </r>
    <r>
      <rPr>
        <b/>
        <sz val="25"/>
        <color theme="1" tint="4.9989318521683403E-2"/>
        <rFont val="MS Reference Sans Serif"/>
        <family val="2"/>
        <charset val="204"/>
      </rPr>
      <t xml:space="preserve">глубокого  проникновения  </t>
    </r>
    <r>
      <rPr>
        <sz val="26"/>
        <color theme="1" tint="4.9989318521683403E-2"/>
        <rFont val="MS Reference Sans Serif"/>
        <family val="2"/>
        <charset val="204"/>
      </rPr>
      <t>эконом   акриловый 
грунтовка</t>
    </r>
  </si>
  <si>
    <r>
      <t xml:space="preserve">Баланс 3 
</t>
    </r>
    <r>
      <rPr>
        <sz val="24"/>
        <color theme="1" tint="4.9989318521683403E-2"/>
        <rFont val="MS Reference Sans Serif"/>
        <family val="2"/>
        <charset val="204"/>
      </rPr>
      <t>краска акриловая интерьерная 
моющаяся</t>
    </r>
  </si>
  <si>
    <r>
      <t xml:space="preserve">Баланс 3 
с крошкой 
</t>
    </r>
    <r>
      <rPr>
        <sz val="24"/>
        <color theme="1" tint="4.9989318521683403E-2"/>
        <rFont val="MS Reference Sans Serif"/>
        <family val="2"/>
        <charset val="204"/>
      </rPr>
      <t>краска акриловая интерьерная моющаяся</t>
    </r>
  </si>
  <si>
    <r>
      <t xml:space="preserve">Грунт Норма  </t>
    </r>
    <r>
      <rPr>
        <b/>
        <sz val="25"/>
        <color theme="1" tint="4.9989318521683403E-2"/>
        <rFont val="MS Reference Sans Serif"/>
        <family val="2"/>
        <charset val="204"/>
      </rPr>
      <t xml:space="preserve">универсальный  </t>
    </r>
    <r>
      <rPr>
        <sz val="26"/>
        <color theme="1" tint="4.9989318521683403E-2"/>
        <rFont val="MS Reference Sans Serif"/>
        <family val="2"/>
        <charset val="204"/>
      </rPr>
      <t>акриловый 
грунтовка</t>
    </r>
  </si>
  <si>
    <r>
      <t xml:space="preserve">Грунт Белый  
укрывающий 
</t>
    </r>
    <r>
      <rPr>
        <sz val="26"/>
        <color theme="1" tint="4.9989318521683403E-2"/>
        <rFont val="MS Reference Sans Serif"/>
        <family val="2"/>
        <charset val="204"/>
      </rPr>
      <t>акриловый  
грунтовка</t>
    </r>
  </si>
  <si>
    <r>
      <t xml:space="preserve">Грунт Кварц  
адгезионный 
</t>
    </r>
    <r>
      <rPr>
        <sz val="26"/>
        <color theme="1" tint="4.9989318521683403E-2"/>
        <rFont val="MS Reference Sans Serif"/>
        <family val="2"/>
        <charset val="204"/>
      </rPr>
      <t>акриловый  
грунтовка</t>
    </r>
  </si>
  <si>
    <r>
      <t xml:space="preserve">Мелкофактурная  
</t>
    </r>
    <r>
      <rPr>
        <b/>
        <sz val="24"/>
        <color theme="1" tint="4.9989318521683403E-2"/>
        <rFont val="MS Reference Sans Serif"/>
        <family val="2"/>
        <charset val="204"/>
      </rPr>
      <t xml:space="preserve">Интерьерная 
</t>
    </r>
    <r>
      <rPr>
        <sz val="24"/>
        <color theme="1" tint="4.9989318521683403E-2"/>
        <rFont val="MS Reference Sans Serif"/>
        <family val="2"/>
        <charset val="204"/>
      </rPr>
      <t>декоративная  штукатурка</t>
    </r>
  </si>
  <si>
    <r>
      <t xml:space="preserve">Ультра 5 
</t>
    </r>
    <r>
      <rPr>
        <sz val="24"/>
        <color theme="1" tint="4.9989318521683403E-2"/>
        <rFont val="MS Reference Sans Serif"/>
        <family val="2"/>
        <charset val="204"/>
      </rPr>
      <t xml:space="preserve">краска акриловая  фасадная  супербелая  износостойкая  моющаяся </t>
    </r>
  </si>
  <si>
    <t>Наносится при температуре 
от -20°С до +30°С.
Морозостойкая.
Белая, матовая, без запаха.
Устойчива к действию химических веществ.
Колеруется.
Быстро сохнет.
Экономичная.
Повышенная укрывистость.
Устойчива к атмосферным осадкам.
Для фасадных и внутренних работ.
Защита от ультрафиолета.
Разбавляется ксилолом, сольвентом, Р-4.
Не течет при нанесении.</t>
  </si>
  <si>
    <t>Снижает расход краски на 15%.
Акриловая.
Разбавляется водой перед нанесением.
Улучшает прочность сцепления
с основанием.
Снижает расходы на транспортировку.
Для наружных и внутренних работ.
Без запаха.
Относится к негорючим веществам.
Морозостойкая 5 циклов замораживания.</t>
  </si>
  <si>
    <t>Для разбавления водой 1 (грунт):5 (вода), 1:3 или укрепления и сцепления пористых и сильно впитывающих минеральных поверхностей на глубину до 5 мм, по бетону, гипсокартону, камню, шпатлевке, штукатурке, дереву, кирпичу, газобетону. Улучшает адгезию, укрепляет основание поверхности. Выравнивает впитывающую способность основания, создаёт в слое глубину проникновения "дышащую" водонепроницаемую пленку. Может использоваться для защиты поверхностей 
от насыщения влагой, создает эффект "мокрого камня". Температура нанесения 
от +5°С до +35°С.  Срок годности 12 месяца.</t>
  </si>
  <si>
    <t>Акриловая, белоснежная.
Выравнивает поверхность перед окраской.
Отсутствуют вредные вещества.
Отличное сцепление между слоями.
Хорошо шлифуется.
Для внутренних работ.
Разбавляется водой. 
Без запаха.
Отличная подготовка поверхности.
Относится к негорючим материалам.</t>
  </si>
  <si>
    <t>Фасовка, кг</t>
  </si>
  <si>
    <t xml:space="preserve">Цена за кг </t>
  </si>
  <si>
    <t xml:space="preserve">ПРОГРАММА ЛОЯЛЬНОСТИ </t>
  </si>
  <si>
    <t>200 000 ₽ - 499 000 ₽</t>
  </si>
  <si>
    <t>1 000 000 ₽ - 2 500 000 ₽</t>
  </si>
  <si>
    <t>4 000 000 ₽- 10 000 000 ₽</t>
  </si>
  <si>
    <t xml:space="preserve">500 000 ₽ - 1 000 000 ₽ </t>
  </si>
  <si>
    <t>2 500 000 ₽ - 5 000 000 ₽</t>
  </si>
  <si>
    <t>10 000 000 ₽- 20 000 000 ₽</t>
  </si>
  <si>
    <t>1 000 000 ₽ +</t>
  </si>
  <si>
    <t xml:space="preserve">5 000 000 ₽ + </t>
  </si>
  <si>
    <t>20 000 000 ₽ +</t>
  </si>
  <si>
    <t>СТОИМОСТЬ С УЧЕТОМ СКИДКИ</t>
  </si>
  <si>
    <t>Колеруется.
Обладает высокой адгезией
к минеральным поверхностям, а также
к ДСП, гипсокартону, фанере и др.
Обладает высокой прочностью и антивандальностью.
Может колероваться или окрашиваться сверху.
Образует дышащее покрытие.
Долговечное покрытие с красивым внешним видом.
Легко наносится структурным валиком 
или распылителем. 
Штукатурка представляет собой вязкую однородную массу с рельефообразующим наполнителем.
Характеризуется низким расходом
и простотой нанесения в сочетании
с отличными техническими
характеристиками.</t>
  </si>
  <si>
    <t>Колеруется.
Обладает высокой адгезией
к минеральным поверхностям,
а также к ДСП, гипсокартону, фанере и др.
Обладает высокой прочностью и антивандальностью.
Может колероваться по каталогам
или окрашиваться сверху.
Образует дышащее и долговечное покрытие с красивым внешним видом.
Легко наносится структурным валиком
или распылителем. 
Штукатурка представляет собой вязкую однородную массу с рельефообразующим наполнителем.
Характеризуется низким расходом
и простотой нанесения в сочетании
с отличными техническими
характеристиками.</t>
  </si>
  <si>
    <t>Колеруется.
Обладает высокой адгезией 
к минеральным поверхностям,
а также к ДСП, гипсокартону, фанере и др.
Обладает высокой прочностью и антивандальностью.
Может колероваться или окрашиваться сверху.
Образует дышащее  и долговечное покрытие с красивым внешним видом.
Легко наносится структурным валиком
или распылителем. 
Штукатурка представляет собой вязкую однородную массу с рельефообразующим наполнителем.
Характеризуется низким расходом и простотой нанесения в сочетании с отличными техническими
характеристиками.</t>
  </si>
  <si>
    <t>Колеруется.
Образует дышащее и долговечное покрытие с красивым внешним видом.
Обладает высокой адгезией
к минеральным поверхностям, а также
к ДСП, гипсокартону, фанере и др.
Обладает высокой прочностью и антивандальностью.
Может колероваться или окрашиваться сверху.
Легко наносится структурным валиком 
или распылителем. 
Штукатурка представляет собой вязкую однородную массу с рельефообразующим наполнителем.
Характеризуется низким расходом
и простотой нанесения в сочетании
с отличными техническими
характеристиками.</t>
  </si>
  <si>
    <t>Колеруется.
Обладает высокой адгезией
к минеральным поверхностям, а также
к ДСП, гипсокартону, фанере и др.
Обладает высокой прочностью и антивандальностью.
Может колероваться или окрашиваться сверху.
Образует дышащее и долговечное покрытие с красивым внешним видом.
Легко наносится структурным валиком 
или распылителем. 
Штукатурка представляет собой вязкую однородную массу с рельефообразующим наполнителем
Характеризуется низким расходом и простотой нанесения в сочетании с отличными техническими
характеристиками.</t>
  </si>
  <si>
    <t>Колеруется.
Обладает высокой адгезией
к минеральным поверхностям, а также
к ДСП, гипсокартону, фанере и др.
Обладает высокой прочностью и антивандальностью.
Может колероваться или окрашиваться сверху.
Образует дышащее и долговечное покрытие с красивым внешним видом.
Легко наносится структурным валиком
или распылителем. 
Штукатурка представляет собой вязкую однородную массу с рельефообразующим наполнителем.
Характеризуется низким расходом
и простотой нанесения в сочетании
с отличными техническими
характеристиками.</t>
  </si>
  <si>
    <t>Колеруется.
Обладает высокой адгезией 
к минеральным поверхностям, а также 
к ДСП, гипсокартону, фанере и др.
Обладает высокой прочностью и антивандальностью.
Может колероваться или окрашиваться сверху. Образует дышащее и долговечное покрытие с красивым внешним видом.
Легко наносится структурным валиком
или распылителем. 
Штукатурка представляет собой вязкую однородную массу с рельефообразующим наполнителем. Характеризуется низким расходом и простотой нанесения в сочетании с отличными техническими характеристиками.</t>
  </si>
  <si>
    <t>Колеруется. Обладает высокой прочностью и антивандальностью 
Обладает высокой адгезией 
к минеральным поверхностям, а также
к ДСП, гипсокартону, фанере и др.
Может колероваться или окрашиваться сверху.
Образует дышащее и долговечное покрытие с красивым внешним видом.
Легко наносится структурным валиком 
или распылителем.
Штукатурка представляет собой вязкую однородную массу с рельефообразующим наполнителем. Характеризуется низким расходом и простотой нанесения в сочетании с отличными техническими
характеристиками.</t>
  </si>
  <si>
    <t>Колеруется.
Обладает высокой адгезией 
к минеральным поверхностям, а также
 к ДСП, гипсокартону, фанере и др.
Обладает высокой прочностью
и антивандальностью.
Может колероваться или окрашиваться сверху. 
Образует дышащее и долговечное покрытие с красивым внешним видом.
Легко наносится структурным валиком
или распылителем. 
Штукатурка представляет собой вязкую однородную массу с рельефообразующим наполнителем. Характеризуется низким расходом и простотой нанесения в сочетании с отличными техническими характеристиками.</t>
  </si>
  <si>
    <t xml:space="preserve">Акриловая.
Содержит фракционный наполнитель.
Отсутствует вредные примеси.
Улучшая адгезию к сложным основаниям.
Для наружных и внутренних работ.
Разбавляется водой.
Без запаха.
Отличная подготовка поверхности.
</t>
  </si>
  <si>
    <t>Снижает расход лакокрасочных материалов. Экологичный.
Укрепляет поверхность оснований.
Выравнивает впитывающую способность оснований.
Увеличивает срок службы финишного покрытия. Обладает высокой проникающей способностью.
Улучшает адгезию последующего
покрытия с основанием.
Повышенная паропроницаемость.
Обладает водоотталкивающими свойствами.</t>
  </si>
  <si>
    <t xml:space="preserve">Для укрепления пористых и сильно впитывающих минеральных поверхностей
на глубину до 5 мм, по бетону, гипсокартону, камню, шпатлевке, штукатурке, дереву, кирпичу, газобетону.
Улучшает адгезию (сцепление), укрепляет основание поверхности, снижает расход краски
на 15 %. Выравнивает впитывающую способность основания, создает в слое на глубину проникновения дышащую водонепроницаемую плёнку.  Может использоваться для защиты поверхностей
от насыщения влагой, создавая эффект мокрого камня. Температура нанесения
от +5°С до +35°С. Срок годности 12 месяца. </t>
  </si>
  <si>
    <t>Для укрепления пористых и сильно впитывающих минеральных поверхностей 
на глубину до 5 мм, по бетону, гипсокартону, камню, шпатлевке, штукатурке, дереву, кирпичу, газобетону.
Улучшает адгезию (сцепление), укрепляет основание поверхности, снижает расход краски
на 15 %. Выравнивает впитывающую способность основания, создает в слое на глубину проникновения дышащую водонепроницаемую плёнку.  Может использоваться для защиты поверхностей
от насыщения влагой, создавая эффект мокрого камня. Температура нанесения
от +5°С до +35°С. Срок годности 12 месяца.</t>
  </si>
  <si>
    <t>Для окраски стен и потолков внутри помещений 
по оштукатуренным и зашпатлёванным цементными материалами бетонным, кирпичным, каменным и гипсокартонным поверхностям для обеспечения
на путях эвакуации, местах общего пользования, покрытия с классом пожарной опасности КМ0.</t>
  </si>
  <si>
    <t>Негорючая, класс пожарной опасности КМ0. Стойкость к экстремальным температурам.
Однокомпонентная, готова к применению.
Сертифицирована для использования 
на путях эвакуации. Разбавляется водой, колеруется. Нетоксична, полностью безопасна в процессе эксплуатации.
Для стен и потолков, путей эвакуации.
Рекомендована для детских и медицинских учреждений.</t>
  </si>
  <si>
    <t>Для окраски при экстремальных температурах. Наружной окраски зданий и сооружений 
по бетонным, пенобетонным, оштукатуренным, кирпичным, каменным и другим горизонтальным
и вертикальным поверхностям, а также
для внутренней окраски помещений, кроме путей эвакуации, во всех климатических зонах. 
Обладает отличной атмосферостойкостью, повышенной паропроницаемостью к истиранию.
Срок годности 12 месяца.</t>
  </si>
  <si>
    <t>Колеруется.
Характеризуется низким расходом
 и простотой нанесения в сочетании 
с отличными техническими характеристиками: превосходной адгезией, прочностью, повышенной эластичностью, устойчивостью 
к образованию плесени и грибка, что
в совокупности обеспечивает материалу высокую долговечность.
Обладает высокой адгезией
к минеральным поверхностям, а также
к ДСП, гипсокартону, фанере и др.
Обладает высокой прочностью
и антивандальностью.
Может колероваться или окрашиваться сверху. Образует дышащее
и самоочищающееся покрытие.
Долговечное покрытие с красивым внешним видом. Легко наносится структурным валиком или распылителем.</t>
  </si>
  <si>
    <t>РАЗОВАЯ 
ПОКУПКА</t>
  </si>
  <si>
    <t>ПОКУПОК В КВАРТАЛ
(для постоянных клиентов)</t>
  </si>
  <si>
    <t>ПОКУПОК В ГОД
(для постоянных клиентов)</t>
  </si>
  <si>
    <t>% СКИДКИ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</si>
</sst>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\ &quot;₽&quot;"/>
  </numFmts>
  <fonts count="46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rgb="FF0463C1"/>
      <name val="Calibri"/>
      <family val="2"/>
      <charset val="204"/>
    </font>
    <font>
      <sz val="11"/>
      <color indexed="8"/>
      <name val="Calibri"/>
      <family val="2"/>
      <charset val="1"/>
    </font>
    <font>
      <b/>
      <sz val="18"/>
      <color theme="1"/>
      <name val="Sans Serif"/>
      <charset val="204"/>
    </font>
    <font>
      <sz val="11"/>
      <color theme="1"/>
      <name val="Sans Serif"/>
      <charset val="204"/>
    </font>
    <font>
      <b/>
      <sz val="20"/>
      <color theme="1"/>
      <name val="Sans Serif"/>
      <charset val="204"/>
    </font>
    <font>
      <b/>
      <sz val="11"/>
      <color theme="1"/>
      <name val="Sans Serif"/>
      <charset val="204"/>
    </font>
    <font>
      <b/>
      <sz val="26"/>
      <color theme="1"/>
      <name val="Sans Serif"/>
      <charset val="204"/>
    </font>
    <font>
      <sz val="16"/>
      <color theme="1" tint="4.9989318521683403E-2"/>
      <name val="MS Reference Sans Serif"/>
      <family val="2"/>
      <charset val="204"/>
    </font>
    <font>
      <b/>
      <sz val="26"/>
      <color theme="1"/>
      <name val="MS Reference Sans Serif"/>
      <family val="2"/>
      <charset val="204"/>
    </font>
    <font>
      <b/>
      <sz val="20"/>
      <color theme="1"/>
      <name val="MS Reference Sans Serif"/>
      <family val="2"/>
      <charset val="204"/>
    </font>
    <font>
      <b/>
      <sz val="18"/>
      <color theme="1"/>
      <name val="MS Reference Sans Serif"/>
      <family val="2"/>
      <charset val="204"/>
    </font>
    <font>
      <b/>
      <sz val="24"/>
      <color theme="1" tint="4.9989318521683403E-2"/>
      <name val="MS Reference Sans Serif"/>
      <family val="2"/>
      <charset val="204"/>
    </font>
    <font>
      <b/>
      <sz val="20"/>
      <color theme="1" tint="4.9989318521683403E-2"/>
      <name val="MS Reference Sans Serif"/>
      <family val="2"/>
      <charset val="204"/>
    </font>
    <font>
      <b/>
      <sz val="26"/>
      <color theme="1" tint="4.9989318521683403E-2"/>
      <name val="MS Reference Sans Serif"/>
      <family val="2"/>
      <charset val="204"/>
    </font>
    <font>
      <b/>
      <sz val="10"/>
      <color theme="1"/>
      <name val="MS Reference Sans Serif"/>
      <family val="2"/>
      <charset val="204"/>
    </font>
    <font>
      <sz val="24"/>
      <color theme="1" tint="4.9989318521683403E-2"/>
      <name val="MS Reference Sans Serif"/>
      <family val="2"/>
      <charset val="204"/>
    </font>
    <font>
      <b/>
      <sz val="18"/>
      <color rgb="FF0463C1"/>
      <name val="MS Reference Sans Serif"/>
      <family val="2"/>
      <charset val="204"/>
    </font>
    <font>
      <sz val="24"/>
      <color theme="1"/>
      <name val="MS Reference Sans Serif"/>
      <family val="2"/>
      <charset val="204"/>
    </font>
    <font>
      <b/>
      <i/>
      <sz val="26"/>
      <color theme="1" tint="4.9989318521683403E-2"/>
      <name val="MS Reference Sans Serif"/>
      <family val="2"/>
      <charset val="204"/>
    </font>
    <font>
      <sz val="10"/>
      <color theme="1" tint="4.9989318521683403E-2"/>
      <name val="MS Reference Sans Serif"/>
      <family val="2"/>
      <charset val="204"/>
    </font>
    <font>
      <b/>
      <sz val="18"/>
      <color theme="1" tint="4.9989318521683403E-2"/>
      <name val="MS Reference Sans Serif"/>
      <family val="2"/>
      <charset val="204"/>
    </font>
    <font>
      <sz val="26"/>
      <color theme="1" tint="4.9989318521683403E-2"/>
      <name val="MS Reference Sans Serif"/>
      <family val="2"/>
      <charset val="204"/>
    </font>
    <font>
      <b/>
      <i/>
      <sz val="20"/>
      <color theme="1" tint="4.9989318521683403E-2"/>
      <name val="MS Reference Sans Serif"/>
      <family val="2"/>
      <charset val="204"/>
    </font>
    <font>
      <b/>
      <sz val="22"/>
      <color theme="1"/>
      <name val="MS Reference Sans Serif"/>
      <family val="2"/>
      <charset val="204"/>
    </font>
    <font>
      <b/>
      <sz val="22"/>
      <color theme="1" tint="4.9989318521683403E-2"/>
      <name val="MS Reference Sans Serif"/>
      <family val="2"/>
      <charset val="204"/>
    </font>
    <font>
      <sz val="18"/>
      <color theme="1" tint="4.9989318521683403E-2"/>
      <name val="MS Reference Sans Serif"/>
      <family val="2"/>
      <charset val="204"/>
    </font>
    <font>
      <b/>
      <sz val="25"/>
      <color theme="1" tint="4.9989318521683403E-2"/>
      <name val="MS Reference Sans Serif"/>
      <family val="2"/>
      <charset val="204"/>
    </font>
    <font>
      <b/>
      <sz val="23"/>
      <color theme="1" tint="4.9989318521683403E-2"/>
      <name val="MS Reference Sans Serif"/>
      <family val="2"/>
      <charset val="204"/>
    </font>
    <font>
      <sz val="22"/>
      <color theme="1" tint="4.9989318521683403E-2"/>
      <name val="MS Reference Sans Serif"/>
      <family val="2"/>
      <charset val="204"/>
    </font>
    <font>
      <sz val="23"/>
      <color theme="1" tint="4.9989318521683403E-2"/>
      <name val="MS Reference Sans Serif"/>
      <family val="2"/>
      <charset val="204"/>
    </font>
    <font>
      <sz val="20"/>
      <color theme="1" tint="4.9989318521683403E-2"/>
      <name val="MS Reference Sans Serif"/>
      <family val="2"/>
      <charset val="204"/>
    </font>
    <font>
      <b/>
      <sz val="21"/>
      <color theme="1" tint="4.9989318521683403E-2"/>
      <name val="MS Reference Sans Serif"/>
      <family val="2"/>
      <charset val="204"/>
    </font>
    <font>
      <sz val="21"/>
      <color theme="1" tint="4.9989318521683403E-2"/>
      <name val="MS Reference Sans Serif"/>
      <family val="2"/>
      <charset val="204"/>
    </font>
    <font>
      <sz val="30"/>
      <color theme="1"/>
      <name val="Sans Serif"/>
      <charset val="204"/>
    </font>
    <font>
      <b/>
      <sz val="30"/>
      <color theme="1"/>
      <name val="Sans Serif"/>
      <charset val="204"/>
    </font>
    <font>
      <sz val="25"/>
      <color theme="1" tint="4.9989318521683403E-2"/>
      <name val="MS Reference Sans Serif"/>
      <family val="2"/>
      <charset val="204"/>
    </font>
    <font>
      <sz val="22"/>
      <color theme="1"/>
      <name val="MS Reference Sans Serif"/>
      <family val="2"/>
      <charset val="204"/>
    </font>
    <font>
      <b/>
      <sz val="22"/>
      <color rgb="FF000000"/>
      <name val="MS Reference Sans Serif"/>
      <family val="2"/>
      <charset val="204"/>
    </font>
    <font>
      <sz val="22"/>
      <name val="MS Reference Sans Serif"/>
      <family val="2"/>
      <charset val="204"/>
    </font>
    <font>
      <b/>
      <sz val="22"/>
      <name val="MS Reference Sans Serif"/>
      <family val="2"/>
      <charset val="204"/>
    </font>
    <font>
      <sz val="18"/>
      <color theme="1"/>
      <name val="MS Reference Sans Serif"/>
      <family val="2"/>
      <charset val="204"/>
    </font>
    <font>
      <b/>
      <sz val="18"/>
      <name val="MS Reference Sans Serif"/>
      <family val="2"/>
      <charset val="204"/>
    </font>
    <font>
      <sz val="20"/>
      <name val="MS Reference Sans Serif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rgb="FFFFFFC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44" fontId="2" fillId="0" borderId="0">
      <protection locked="0"/>
    </xf>
    <xf numFmtId="0" fontId="3" fillId="0" borderId="0">
      <protection locked="0"/>
    </xf>
    <xf numFmtId="43" fontId="2" fillId="0" borderId="0">
      <protection locked="0"/>
    </xf>
    <xf numFmtId="0" fontId="4" fillId="0" borderId="0"/>
  </cellStyleXfs>
  <cellXfs count="286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164" fontId="13" fillId="5" borderId="4" xfId="0" applyNumberFormat="1" applyFont="1" applyFill="1" applyBorder="1" applyAlignment="1">
      <alignment horizontal="center" vertical="center" wrapText="1"/>
    </xf>
    <xf numFmtId="0" fontId="19" fillId="0" borderId="13" xfId="3" applyFont="1" applyBorder="1" applyAlignment="1">
      <alignment horizontal="center" vertical="center" wrapText="1"/>
      <protection locked="0"/>
    </xf>
    <xf numFmtId="0" fontId="13" fillId="6" borderId="14" xfId="0" applyFont="1" applyFill="1" applyBorder="1" applyAlignment="1">
      <alignment horizontal="center" vertical="center" wrapText="1"/>
    </xf>
    <xf numFmtId="164" fontId="13" fillId="6" borderId="14" xfId="0" applyNumberFormat="1" applyFont="1" applyFill="1" applyBorder="1" applyAlignment="1">
      <alignment horizontal="center" vertical="center" wrapText="1"/>
    </xf>
    <xf numFmtId="164" fontId="13" fillId="6" borderId="15" xfId="0" applyNumberFormat="1" applyFont="1" applyFill="1" applyBorder="1" applyAlignment="1">
      <alignment horizontal="center" vertical="center" wrapText="1"/>
    </xf>
    <xf numFmtId="164" fontId="13" fillId="5" borderId="7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164" fontId="13" fillId="6" borderId="5" xfId="0" applyNumberFormat="1" applyFont="1" applyFill="1" applyBorder="1" applyAlignment="1">
      <alignment horizontal="center" vertical="center" wrapText="1"/>
    </xf>
    <xf numFmtId="164" fontId="13" fillId="6" borderId="16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/>
    </xf>
    <xf numFmtId="0" fontId="26" fillId="2" borderId="9" xfId="0" applyFont="1" applyFill="1" applyBorder="1" applyAlignment="1" applyProtection="1">
      <alignment horizontal="center" vertical="center" wrapText="1"/>
    </xf>
    <xf numFmtId="0" fontId="19" fillId="0" borderId="20" xfId="3" applyFont="1" applyBorder="1" applyAlignment="1">
      <alignment horizontal="center" vertical="center" wrapText="1"/>
      <protection locked="0"/>
    </xf>
    <xf numFmtId="164" fontId="13" fillId="3" borderId="11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 applyProtection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 wrapText="1"/>
    </xf>
    <xf numFmtId="164" fontId="13" fillId="3" borderId="26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center" indent="1"/>
    </xf>
    <xf numFmtId="0" fontId="16" fillId="8" borderId="31" xfId="0" applyFont="1" applyFill="1" applyBorder="1" applyAlignment="1">
      <alignment horizontal="left" vertical="center"/>
    </xf>
    <xf numFmtId="0" fontId="15" fillId="8" borderId="31" xfId="0" applyFont="1" applyFill="1" applyBorder="1" applyAlignment="1">
      <alignment horizontal="left" vertical="center"/>
    </xf>
    <xf numFmtId="0" fontId="17" fillId="8" borderId="31" xfId="0" applyFont="1" applyFill="1" applyBorder="1" applyAlignment="1">
      <alignment horizontal="left" vertical="top" wrapText="1"/>
    </xf>
    <xf numFmtId="0" fontId="17" fillId="8" borderId="32" xfId="0" applyFont="1" applyFill="1" applyBorder="1" applyAlignment="1">
      <alignment horizontal="left" vertical="top" wrapText="1"/>
    </xf>
    <xf numFmtId="0" fontId="19" fillId="0" borderId="0" xfId="3" applyFont="1" applyBorder="1" applyAlignment="1">
      <alignment horizontal="center" vertical="center" wrapText="1"/>
      <protection locked="0"/>
    </xf>
    <xf numFmtId="0" fontId="16" fillId="8" borderId="3" xfId="0" applyFont="1" applyFill="1" applyBorder="1" applyAlignment="1">
      <alignment horizontal="left" vertical="center" indent="1"/>
    </xf>
    <xf numFmtId="0" fontId="16" fillId="8" borderId="20" xfId="0" applyFont="1" applyFill="1" applyBorder="1" applyAlignment="1">
      <alignment horizontal="left" vertical="center"/>
    </xf>
    <xf numFmtId="0" fontId="15" fillId="8" borderId="20" xfId="0" applyFont="1" applyFill="1" applyBorder="1" applyAlignment="1">
      <alignment horizontal="left" vertical="center" indent="2"/>
    </xf>
    <xf numFmtId="0" fontId="16" fillId="8" borderId="2" xfId="0" applyFont="1" applyFill="1" applyBorder="1" applyAlignment="1">
      <alignment horizontal="left" vertical="center" indent="1"/>
    </xf>
    <xf numFmtId="0" fontId="16" fillId="8" borderId="0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 vertical="center" indent="2"/>
    </xf>
    <xf numFmtId="0" fontId="13" fillId="8" borderId="0" xfId="0" applyFont="1" applyFill="1" applyBorder="1" applyAlignment="1">
      <alignment horizontal="left" vertical="center" wrapText="1"/>
    </xf>
    <xf numFmtId="164" fontId="13" fillId="8" borderId="0" xfId="0" applyNumberFormat="1" applyFont="1" applyFill="1" applyBorder="1" applyAlignment="1">
      <alignment horizontal="left" vertical="center" wrapText="1"/>
    </xf>
    <xf numFmtId="164" fontId="13" fillId="8" borderId="35" xfId="0" applyNumberFormat="1" applyFont="1" applyFill="1" applyBorder="1" applyAlignment="1">
      <alignment horizontal="left" vertical="center" wrapText="1"/>
    </xf>
    <xf numFmtId="0" fontId="13" fillId="8" borderId="20" xfId="0" applyFont="1" applyFill="1" applyBorder="1" applyAlignment="1">
      <alignment horizontal="center" vertical="center" wrapText="1"/>
    </xf>
    <xf numFmtId="164" fontId="13" fillId="8" borderId="20" xfId="0" applyNumberFormat="1" applyFont="1" applyFill="1" applyBorder="1" applyAlignment="1">
      <alignment horizontal="center" vertical="center" wrapText="1"/>
    </xf>
    <xf numFmtId="164" fontId="13" fillId="8" borderId="34" xfId="0" applyNumberFormat="1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left" vertical="center" indent="1"/>
    </xf>
    <xf numFmtId="0" fontId="16" fillId="8" borderId="37" xfId="0" applyFont="1" applyFill="1" applyBorder="1" applyAlignment="1">
      <alignment horizontal="left" vertical="center"/>
    </xf>
    <xf numFmtId="0" fontId="15" fillId="8" borderId="37" xfId="0" applyFont="1" applyFill="1" applyBorder="1" applyAlignment="1">
      <alignment horizontal="left" vertical="center" indent="2"/>
    </xf>
    <xf numFmtId="0" fontId="13" fillId="8" borderId="37" xfId="0" applyFont="1" applyFill="1" applyBorder="1" applyAlignment="1">
      <alignment horizontal="center" vertical="center" wrapText="1"/>
    </xf>
    <xf numFmtId="164" fontId="13" fillId="8" borderId="37" xfId="0" applyNumberFormat="1" applyFont="1" applyFill="1" applyBorder="1" applyAlignment="1">
      <alignment horizontal="center" vertical="center" wrapText="1"/>
    </xf>
    <xf numFmtId="164" fontId="13" fillId="8" borderId="38" xfId="0" applyNumberFormat="1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left" vertical="center" indent="1"/>
    </xf>
    <xf numFmtId="0" fontId="21" fillId="7" borderId="39" xfId="0" applyFont="1" applyFill="1" applyBorder="1" applyAlignment="1">
      <alignment horizontal="left" vertical="center"/>
    </xf>
    <xf numFmtId="0" fontId="22" fillId="7" borderId="39" xfId="0" applyFont="1" applyFill="1" applyBorder="1" applyAlignment="1">
      <alignment horizontal="left" vertical="center" wrapText="1" indent="2"/>
    </xf>
    <xf numFmtId="0" fontId="23" fillId="7" borderId="39" xfId="0" applyFont="1" applyFill="1" applyBorder="1" applyAlignment="1">
      <alignment horizontal="left" vertical="center" indent="2"/>
    </xf>
    <xf numFmtId="0" fontId="13" fillId="7" borderId="39" xfId="0" applyFont="1" applyFill="1" applyBorder="1" applyAlignment="1">
      <alignment horizontal="center" vertical="center" wrapText="1"/>
    </xf>
    <xf numFmtId="164" fontId="13" fillId="7" borderId="39" xfId="0" applyNumberFormat="1" applyFont="1" applyFill="1" applyBorder="1" applyAlignment="1">
      <alignment horizontal="center" vertical="center" wrapText="1"/>
    </xf>
    <xf numFmtId="164" fontId="13" fillId="7" borderId="40" xfId="0" applyNumberFormat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left" vertical="center" indent="1"/>
    </xf>
    <xf numFmtId="0" fontId="21" fillId="7" borderId="0" xfId="0" applyFont="1" applyFill="1" applyBorder="1" applyAlignment="1">
      <alignment horizontal="left" vertical="center"/>
    </xf>
    <xf numFmtId="0" fontId="22" fillId="7" borderId="0" xfId="0" applyFont="1" applyFill="1" applyBorder="1" applyAlignment="1">
      <alignment horizontal="left" vertical="center" wrapText="1" indent="2"/>
    </xf>
    <xf numFmtId="0" fontId="23" fillId="7" borderId="0" xfId="0" applyFont="1" applyFill="1" applyBorder="1" applyAlignment="1">
      <alignment horizontal="left" vertical="center" indent="2"/>
    </xf>
    <xf numFmtId="0" fontId="13" fillId="7" borderId="0" xfId="0" applyFont="1" applyFill="1" applyBorder="1" applyAlignment="1">
      <alignment horizontal="center" vertical="center" wrapText="1"/>
    </xf>
    <xf numFmtId="164" fontId="13" fillId="7" borderId="0" xfId="0" applyNumberFormat="1" applyFont="1" applyFill="1" applyBorder="1" applyAlignment="1">
      <alignment horizontal="center" vertical="center" wrapText="1"/>
    </xf>
    <xf numFmtId="164" fontId="13" fillId="7" borderId="35" xfId="0" applyNumberFormat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left" vertical="center" wrapText="1" indent="1"/>
    </xf>
    <xf numFmtId="0" fontId="25" fillId="7" borderId="0" xfId="0" applyFont="1" applyFill="1" applyBorder="1" applyAlignment="1">
      <alignment horizontal="left" vertical="center" indent="2"/>
    </xf>
    <xf numFmtId="0" fontId="16" fillId="8" borderId="1" xfId="0" applyFont="1" applyFill="1" applyBorder="1" applyAlignment="1">
      <alignment horizontal="left" vertical="center" wrapText="1" indent="1"/>
    </xf>
    <xf numFmtId="0" fontId="15" fillId="8" borderId="31" xfId="0" applyFont="1" applyFill="1" applyBorder="1" applyAlignment="1">
      <alignment horizontal="left" vertical="center" wrapText="1" indent="2"/>
    </xf>
    <xf numFmtId="0" fontId="13" fillId="3" borderId="11" xfId="0" applyFont="1" applyFill="1" applyBorder="1" applyAlignment="1">
      <alignment horizontal="center" vertical="center" wrapText="1"/>
    </xf>
    <xf numFmtId="164" fontId="13" fillId="3" borderId="12" xfId="0" applyNumberFormat="1" applyFont="1" applyFill="1" applyBorder="1" applyAlignment="1">
      <alignment horizontal="center" vertical="center" wrapText="1"/>
    </xf>
    <xf numFmtId="0" fontId="27" fillId="2" borderId="8" xfId="0" applyFont="1" applyFill="1" applyBorder="1" applyAlignment="1" applyProtection="1">
      <alignment horizontal="center" vertical="center" wrapText="1"/>
    </xf>
    <xf numFmtId="0" fontId="27" fillId="2" borderId="9" xfId="0" applyFont="1" applyFill="1" applyBorder="1" applyAlignment="1" applyProtection="1">
      <alignment horizontal="center" vertical="center" wrapText="1"/>
    </xf>
    <xf numFmtId="0" fontId="13" fillId="8" borderId="31" xfId="0" applyFont="1" applyFill="1" applyBorder="1" applyAlignment="1">
      <alignment horizontal="left" vertical="center" wrapText="1"/>
    </xf>
    <xf numFmtId="164" fontId="13" fillId="8" borderId="31" xfId="0" applyNumberFormat="1" applyFont="1" applyFill="1" applyBorder="1" applyAlignment="1">
      <alignment horizontal="left" vertical="center" wrapText="1"/>
    </xf>
    <xf numFmtId="164" fontId="13" fillId="8" borderId="32" xfId="0" applyNumberFormat="1" applyFont="1" applyFill="1" applyBorder="1" applyAlignment="1">
      <alignment horizontal="left" vertical="center" wrapText="1"/>
    </xf>
    <xf numFmtId="164" fontId="13" fillId="3" borderId="12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164" fontId="13" fillId="3" borderId="26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164" fontId="13" fillId="3" borderId="12" xfId="0" applyNumberFormat="1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19" fillId="0" borderId="0" xfId="3" applyFont="1" applyAlignment="1">
      <alignment horizontal="center" vertical="center" wrapText="1"/>
      <protection locked="0"/>
    </xf>
    <xf numFmtId="0" fontId="13" fillId="3" borderId="11" xfId="0" applyFont="1" applyFill="1" applyBorder="1" applyAlignment="1">
      <alignment horizontal="center" vertical="center" wrapText="1"/>
    </xf>
    <xf numFmtId="164" fontId="13" fillId="3" borderId="12" xfId="0" applyNumberFormat="1" applyFont="1" applyFill="1" applyBorder="1" applyAlignment="1">
      <alignment horizontal="center" vertical="center" wrapText="1"/>
    </xf>
    <xf numFmtId="164" fontId="13" fillId="3" borderId="12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21" fillId="7" borderId="44" xfId="0" applyFont="1" applyFill="1" applyBorder="1" applyAlignment="1">
      <alignment horizontal="left" vertical="center" indent="1"/>
    </xf>
    <xf numFmtId="0" fontId="21" fillId="7" borderId="45" xfId="0" applyFont="1" applyFill="1" applyBorder="1" applyAlignment="1">
      <alignment horizontal="left" vertical="center"/>
    </xf>
    <xf numFmtId="0" fontId="22" fillId="7" borderId="45" xfId="0" applyFont="1" applyFill="1" applyBorder="1" applyAlignment="1">
      <alignment horizontal="left" vertical="center" wrapText="1" indent="2"/>
    </xf>
    <xf numFmtId="0" fontId="23" fillId="7" borderId="45" xfId="0" applyFont="1" applyFill="1" applyBorder="1" applyAlignment="1">
      <alignment horizontal="left" vertical="center" indent="2"/>
    </xf>
    <xf numFmtId="0" fontId="13" fillId="7" borderId="45" xfId="0" applyFont="1" applyFill="1" applyBorder="1" applyAlignment="1">
      <alignment horizontal="center" vertical="center" wrapText="1"/>
    </xf>
    <xf numFmtId="164" fontId="13" fillId="7" borderId="45" xfId="0" applyNumberFormat="1" applyFont="1" applyFill="1" applyBorder="1" applyAlignment="1">
      <alignment horizontal="center" vertical="center" wrapText="1"/>
    </xf>
    <xf numFmtId="164" fontId="13" fillId="7" borderId="46" xfId="0" applyNumberFormat="1" applyFont="1" applyFill="1" applyBorder="1" applyAlignment="1">
      <alignment horizontal="center" vertical="center" wrapText="1"/>
    </xf>
    <xf numFmtId="0" fontId="16" fillId="8" borderId="44" xfId="0" applyFont="1" applyFill="1" applyBorder="1" applyAlignment="1">
      <alignment horizontal="left" vertical="center" indent="1"/>
    </xf>
    <xf numFmtId="0" fontId="16" fillId="8" borderId="45" xfId="0" applyFont="1" applyFill="1" applyBorder="1" applyAlignment="1">
      <alignment horizontal="left" vertical="center"/>
    </xf>
    <xf numFmtId="0" fontId="15" fillId="8" borderId="45" xfId="0" applyFont="1" applyFill="1" applyBorder="1" applyAlignment="1">
      <alignment horizontal="left" vertical="center" indent="2"/>
    </xf>
    <xf numFmtId="0" fontId="13" fillId="8" borderId="45" xfId="0" applyFont="1" applyFill="1" applyBorder="1" applyAlignment="1">
      <alignment horizontal="center" vertical="center" wrapText="1"/>
    </xf>
    <xf numFmtId="164" fontId="13" fillId="8" borderId="45" xfId="0" applyNumberFormat="1" applyFont="1" applyFill="1" applyBorder="1" applyAlignment="1">
      <alignment horizontal="center" vertical="center" wrapText="1"/>
    </xf>
    <xf numFmtId="164" fontId="13" fillId="8" borderId="46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 wrapText="1"/>
    </xf>
    <xf numFmtId="9" fontId="40" fillId="2" borderId="21" xfId="2" applyNumberFormat="1" applyFont="1" applyFill="1" applyBorder="1" applyAlignment="1" applyProtection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42" fillId="2" borderId="44" xfId="0" applyFont="1" applyFill="1" applyBorder="1" applyAlignment="1">
      <alignment vertical="center"/>
    </xf>
    <xf numFmtId="0" fontId="42" fillId="2" borderId="45" xfId="0" applyFont="1" applyFill="1" applyBorder="1" applyAlignment="1">
      <alignment vertical="center"/>
    </xf>
    <xf numFmtId="0" fontId="42" fillId="2" borderId="46" xfId="0" applyFont="1" applyFill="1" applyBorder="1" applyAlignment="1">
      <alignment vertical="center"/>
    </xf>
    <xf numFmtId="164" fontId="44" fillId="5" borderId="7" xfId="0" applyNumberFormat="1" applyFont="1" applyFill="1" applyBorder="1" applyAlignment="1">
      <alignment horizontal="center" vertical="center"/>
    </xf>
    <xf numFmtId="164" fontId="44" fillId="6" borderId="15" xfId="0" applyNumberFormat="1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13" fillId="6" borderId="43" xfId="0" applyFont="1" applyFill="1" applyBorder="1" applyAlignment="1">
      <alignment horizontal="center" vertical="center" wrapText="1"/>
    </xf>
    <xf numFmtId="164" fontId="13" fillId="5" borderId="52" xfId="0" applyNumberFormat="1" applyFont="1" applyFill="1" applyBorder="1" applyAlignment="1">
      <alignment horizontal="center" vertical="center" wrapText="1"/>
    </xf>
    <xf numFmtId="164" fontId="13" fillId="6" borderId="53" xfId="0" applyNumberFormat="1" applyFont="1" applyFill="1" applyBorder="1" applyAlignment="1">
      <alignment horizontal="center" vertical="center" wrapText="1"/>
    </xf>
    <xf numFmtId="164" fontId="13" fillId="5" borderId="28" xfId="0" applyNumberFormat="1" applyFont="1" applyFill="1" applyBorder="1" applyAlignment="1">
      <alignment horizontal="center" vertical="center" wrapText="1"/>
    </xf>
    <xf numFmtId="164" fontId="13" fillId="6" borderId="29" xfId="0" applyNumberFormat="1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44" fillId="3" borderId="26" xfId="0" applyNumberFormat="1" applyFont="1" applyFill="1" applyBorder="1" applyAlignment="1">
      <alignment horizontal="center" vertical="center"/>
    </xf>
    <xf numFmtId="164" fontId="13" fillId="3" borderId="50" xfId="0" applyNumberFormat="1" applyFont="1" applyFill="1" applyBorder="1" applyAlignment="1">
      <alignment horizontal="center" vertical="center" wrapText="1"/>
    </xf>
    <xf numFmtId="4" fontId="12" fillId="8" borderId="44" xfId="0" applyNumberFormat="1" applyFont="1" applyFill="1" applyBorder="1" applyAlignment="1">
      <alignment vertical="center" wrapText="1"/>
    </xf>
    <xf numFmtId="4" fontId="12" fillId="8" borderId="45" xfId="0" applyNumberFormat="1" applyFont="1" applyFill="1" applyBorder="1" applyAlignment="1">
      <alignment vertical="center" wrapText="1"/>
    </xf>
    <xf numFmtId="4" fontId="12" fillId="8" borderId="45" xfId="0" applyNumberFormat="1" applyFont="1" applyFill="1" applyBorder="1" applyAlignment="1">
      <alignment vertical="center"/>
    </xf>
    <xf numFmtId="4" fontId="12" fillId="8" borderId="46" xfId="0" applyNumberFormat="1" applyFont="1" applyFill="1" applyBorder="1" applyAlignment="1">
      <alignment vertical="center" wrapText="1"/>
    </xf>
    <xf numFmtId="4" fontId="39" fillId="8" borderId="44" xfId="0" applyNumberFormat="1" applyFont="1" applyFill="1" applyBorder="1" applyAlignment="1">
      <alignment horizontal="center" vertical="center" wrapText="1"/>
    </xf>
    <xf numFmtId="0" fontId="39" fillId="8" borderId="45" xfId="0" applyFont="1" applyFill="1" applyBorder="1" applyAlignment="1">
      <alignment horizontal="center" vertical="center" wrapText="1"/>
    </xf>
    <xf numFmtId="0" fontId="39" fillId="8" borderId="46" xfId="0" applyFont="1" applyFill="1" applyBorder="1" applyAlignment="1">
      <alignment horizontal="center" vertical="center" wrapText="1"/>
    </xf>
    <xf numFmtId="0" fontId="40" fillId="2" borderId="1" xfId="0" applyNumberFormat="1" applyFont="1" applyFill="1" applyBorder="1" applyAlignment="1">
      <alignment horizontal="center" vertical="center"/>
    </xf>
    <xf numFmtId="9" fontId="40" fillId="2" borderId="8" xfId="0" applyNumberFormat="1" applyFont="1" applyFill="1" applyBorder="1" applyAlignment="1">
      <alignment horizontal="center" vertical="center"/>
    </xf>
    <xf numFmtId="9" fontId="40" fillId="2" borderId="8" xfId="2" applyNumberFormat="1" applyFont="1" applyFill="1" applyBorder="1" applyAlignment="1" applyProtection="1">
      <alignment horizontal="center" vertical="center"/>
    </xf>
    <xf numFmtId="4" fontId="39" fillId="8" borderId="1" xfId="0" applyNumberFormat="1" applyFont="1" applyFill="1" applyBorder="1" applyAlignment="1">
      <alignment horizontal="center" vertical="center" wrapText="1"/>
    </xf>
    <xf numFmtId="0" fontId="39" fillId="8" borderId="31" xfId="0" applyFont="1" applyFill="1" applyBorder="1" applyAlignment="1">
      <alignment horizontal="center" vertical="center" wrapText="1"/>
    </xf>
    <xf numFmtId="0" fontId="39" fillId="8" borderId="32" xfId="0" applyFont="1" applyFill="1" applyBorder="1" applyAlignment="1">
      <alignment horizontal="center" vertical="center" wrapText="1"/>
    </xf>
    <xf numFmtId="4" fontId="39" fillId="7" borderId="43" xfId="0" applyNumberFormat="1" applyFont="1" applyFill="1" applyBorder="1" applyAlignment="1">
      <alignment vertical="center" wrapText="1"/>
    </xf>
    <xf numFmtId="4" fontId="39" fillId="7" borderId="57" xfId="0" applyNumberFormat="1" applyFont="1" applyFill="1" applyBorder="1" applyAlignment="1">
      <alignment vertical="center" wrapText="1"/>
    </xf>
    <xf numFmtId="4" fontId="39" fillId="7" borderId="58" xfId="0" applyNumberFormat="1" applyFont="1" applyFill="1" applyBorder="1" applyAlignment="1">
      <alignment vertical="center" wrapText="1"/>
    </xf>
    <xf numFmtId="0" fontId="39" fillId="7" borderId="45" xfId="0" applyFont="1" applyFill="1" applyBorder="1" applyAlignment="1">
      <alignment horizontal="center" vertical="center" wrapText="1"/>
    </xf>
    <xf numFmtId="4" fontId="39" fillId="7" borderId="44" xfId="0" applyNumberFormat="1" applyFont="1" applyFill="1" applyBorder="1" applyAlignment="1">
      <alignment horizontal="center" vertical="center" wrapText="1"/>
    </xf>
    <xf numFmtId="0" fontId="39" fillId="7" borderId="46" xfId="0" applyFont="1" applyFill="1" applyBorder="1" applyAlignment="1">
      <alignment horizontal="center" vertical="center" wrapText="1"/>
    </xf>
    <xf numFmtId="4" fontId="39" fillId="9" borderId="44" xfId="0" applyNumberFormat="1" applyFont="1" applyFill="1" applyBorder="1" applyAlignment="1">
      <alignment horizontal="center" vertical="center" wrapText="1"/>
    </xf>
    <xf numFmtId="0" fontId="39" fillId="9" borderId="45" xfId="0" applyFont="1" applyFill="1" applyBorder="1" applyAlignment="1">
      <alignment horizontal="center" vertical="center" wrapText="1"/>
    </xf>
    <xf numFmtId="0" fontId="39" fillId="9" borderId="46" xfId="0" applyFont="1" applyFill="1" applyBorder="1" applyAlignment="1">
      <alignment horizontal="center" vertical="center" wrapText="1"/>
    </xf>
    <xf numFmtId="0" fontId="16" fillId="8" borderId="44" xfId="0" applyFont="1" applyFill="1" applyBorder="1" applyAlignment="1">
      <alignment horizontal="left" vertical="center" wrapText="1" indent="1"/>
    </xf>
    <xf numFmtId="0" fontId="15" fillId="8" borderId="45" xfId="0" applyFont="1" applyFill="1" applyBorder="1" applyAlignment="1">
      <alignment horizontal="left" vertical="center" wrapText="1" indent="2"/>
    </xf>
    <xf numFmtId="0" fontId="13" fillId="2" borderId="3" xfId="0" applyFont="1" applyFill="1" applyBorder="1" applyAlignment="1">
      <alignment horizontal="center" vertical="center" wrapText="1"/>
    </xf>
    <xf numFmtId="164" fontId="13" fillId="2" borderId="20" xfId="0" applyNumberFormat="1" applyFont="1" applyFill="1" applyBorder="1" applyAlignment="1">
      <alignment horizontal="center" vertical="center" wrapText="1"/>
    </xf>
    <xf numFmtId="164" fontId="44" fillId="2" borderId="20" xfId="0" applyNumberFormat="1" applyFont="1" applyFill="1" applyBorder="1" applyAlignment="1">
      <alignment horizontal="center" vertical="center"/>
    </xf>
    <xf numFmtId="164" fontId="44" fillId="2" borderId="34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164" fontId="13" fillId="5" borderId="36" xfId="0" applyNumberFormat="1" applyFont="1" applyFill="1" applyBorder="1" applyAlignment="1">
      <alignment horizontal="center" vertical="center" wrapText="1"/>
    </xf>
    <xf numFmtId="164" fontId="44" fillId="5" borderId="59" xfId="0" applyNumberFormat="1" applyFont="1" applyFill="1" applyBorder="1" applyAlignment="1">
      <alignment horizontal="center" vertical="center"/>
    </xf>
    <xf numFmtId="164" fontId="13" fillId="5" borderId="23" xfId="0" applyNumberFormat="1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164" fontId="13" fillId="2" borderId="45" xfId="0" applyNumberFormat="1" applyFont="1" applyFill="1" applyBorder="1" applyAlignment="1">
      <alignment horizontal="center" vertical="center" wrapText="1"/>
    </xf>
    <xf numFmtId="164" fontId="44" fillId="2" borderId="45" xfId="0" applyNumberFormat="1" applyFont="1" applyFill="1" applyBorder="1" applyAlignment="1">
      <alignment horizontal="center" vertical="center"/>
    </xf>
    <xf numFmtId="164" fontId="44" fillId="2" borderId="46" xfId="0" applyNumberFormat="1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 wrapText="1"/>
    </xf>
    <xf numFmtId="164" fontId="13" fillId="6" borderId="33" xfId="0" applyNumberFormat="1" applyFont="1" applyFill="1" applyBorder="1" applyAlignment="1">
      <alignment horizontal="center" vertical="center" wrapText="1"/>
    </xf>
    <xf numFmtId="164" fontId="44" fillId="6" borderId="16" xfId="0" applyNumberFormat="1" applyFont="1" applyFill="1" applyBorder="1" applyAlignment="1">
      <alignment horizontal="center" vertical="center"/>
    </xf>
    <xf numFmtId="164" fontId="13" fillId="6" borderId="61" xfId="0" applyNumberFormat="1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left" vertical="center" wrapText="1" indent="1"/>
    </xf>
    <xf numFmtId="0" fontId="16" fillId="4" borderId="28" xfId="0" applyFont="1" applyFill="1" applyBorder="1" applyAlignment="1">
      <alignment horizontal="left" vertical="center" wrapText="1" indent="1"/>
    </xf>
    <xf numFmtId="0" fontId="16" fillId="4" borderId="29" xfId="0" applyFont="1" applyFill="1" applyBorder="1" applyAlignment="1">
      <alignment horizontal="left" vertical="center" wrapText="1" indent="1"/>
    </xf>
    <xf numFmtId="0" fontId="15" fillId="4" borderId="22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wrapText="1" indent="2"/>
    </xf>
    <xf numFmtId="0" fontId="10" fillId="0" borderId="4" xfId="0" applyFont="1" applyFill="1" applyBorder="1" applyAlignment="1">
      <alignment horizontal="left" vertical="center" wrapText="1" indent="2"/>
    </xf>
    <xf numFmtId="0" fontId="10" fillId="0" borderId="14" xfId="0" applyFont="1" applyFill="1" applyBorder="1" applyAlignment="1">
      <alignment horizontal="left" vertical="center" wrapText="1" indent="2"/>
    </xf>
    <xf numFmtId="164" fontId="13" fillId="5" borderId="41" xfId="0" applyNumberFormat="1" applyFont="1" applyFill="1" applyBorder="1" applyAlignment="1">
      <alignment horizontal="center" vertical="center" wrapText="1"/>
    </xf>
    <xf numFmtId="164" fontId="13" fillId="5" borderId="47" xfId="0" applyNumberFormat="1" applyFont="1" applyFill="1" applyBorder="1" applyAlignment="1">
      <alignment horizontal="center" vertical="center" wrapText="1"/>
    </xf>
    <xf numFmtId="164" fontId="13" fillId="5" borderId="10" xfId="0" applyNumberFormat="1" applyFont="1" applyFill="1" applyBorder="1" applyAlignment="1">
      <alignment horizontal="center" vertical="center" wrapText="1"/>
    </xf>
    <xf numFmtId="164" fontId="13" fillId="5" borderId="13" xfId="0" applyNumberFormat="1" applyFont="1" applyFill="1" applyBorder="1" applyAlignment="1">
      <alignment horizontal="center" vertical="center" wrapText="1"/>
    </xf>
    <xf numFmtId="164" fontId="13" fillId="5" borderId="12" xfId="0" applyNumberFormat="1" applyFont="1" applyFill="1" applyBorder="1" applyAlignment="1">
      <alignment horizontal="center" vertical="center" wrapText="1"/>
    </xf>
    <xf numFmtId="164" fontId="13" fillId="5" borderId="15" xfId="0" applyNumberFormat="1" applyFont="1" applyFill="1" applyBorder="1" applyAlignment="1">
      <alignment horizontal="center" vertical="center" wrapText="1"/>
    </xf>
    <xf numFmtId="164" fontId="13" fillId="3" borderId="12" xfId="0" applyNumberFormat="1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 indent="2"/>
    </xf>
    <xf numFmtId="0" fontId="10" fillId="0" borderId="25" xfId="0" applyFont="1" applyFill="1" applyBorder="1" applyAlignment="1">
      <alignment horizontal="left" vertical="center" wrapText="1" indent="2"/>
    </xf>
    <xf numFmtId="164" fontId="13" fillId="3" borderId="10" xfId="0" applyNumberFormat="1" applyFont="1" applyFill="1" applyBorder="1" applyAlignment="1">
      <alignment horizontal="center" vertical="center" wrapText="1"/>
    </xf>
    <xf numFmtId="164" fontId="13" fillId="3" borderId="1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left" vertical="center" wrapText="1" indent="1"/>
    </xf>
    <xf numFmtId="0" fontId="16" fillId="4" borderId="33" xfId="0" applyFont="1" applyFill="1" applyBorder="1" applyAlignment="1">
      <alignment horizontal="left" vertical="center" wrapText="1" inden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left" vertical="center" wrapText="1" indent="1"/>
    </xf>
    <xf numFmtId="0" fontId="16" fillId="4" borderId="18" xfId="0" applyFont="1" applyFill="1" applyBorder="1" applyAlignment="1">
      <alignment horizontal="left" vertical="center" wrapText="1" indent="1"/>
    </xf>
    <xf numFmtId="0" fontId="16" fillId="4" borderId="19" xfId="0" applyFont="1" applyFill="1" applyBorder="1" applyAlignment="1">
      <alignment horizontal="left" vertical="center" wrapText="1" indent="1"/>
    </xf>
    <xf numFmtId="0" fontId="10" fillId="0" borderId="10" xfId="0" applyFont="1" applyFill="1" applyBorder="1" applyAlignment="1">
      <alignment horizontal="left" vertical="center" wrapText="1" indent="2"/>
    </xf>
    <xf numFmtId="0" fontId="10" fillId="0" borderId="13" xfId="0" applyFont="1" applyFill="1" applyBorder="1" applyAlignment="1">
      <alignment horizontal="left" vertical="center" wrapText="1" indent="2"/>
    </xf>
    <xf numFmtId="0" fontId="10" fillId="0" borderId="6" xfId="0" applyFont="1" applyFill="1" applyBorder="1" applyAlignment="1">
      <alignment horizontal="left" vertical="center" wrapText="1" indent="2"/>
    </xf>
    <xf numFmtId="0" fontId="15" fillId="4" borderId="10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 indent="1"/>
    </xf>
    <xf numFmtId="0" fontId="16" fillId="4" borderId="3" xfId="0" applyFont="1" applyFill="1" applyBorder="1" applyAlignment="1">
      <alignment horizontal="left" vertical="center" wrapText="1" indent="1"/>
    </xf>
    <xf numFmtId="0" fontId="16" fillId="0" borderId="27" xfId="0" applyFont="1" applyFill="1" applyBorder="1" applyAlignment="1">
      <alignment horizontal="left" vertical="center" wrapText="1" indent="1"/>
    </xf>
    <xf numFmtId="0" fontId="16" fillId="0" borderId="28" xfId="0" applyFont="1" applyFill="1" applyBorder="1" applyAlignment="1">
      <alignment horizontal="left" vertical="center" wrapText="1" indent="1"/>
    </xf>
    <xf numFmtId="0" fontId="16" fillId="0" borderId="29" xfId="0" applyFont="1" applyFill="1" applyBorder="1" applyAlignment="1">
      <alignment horizontal="left" vertical="center" wrapText="1" indent="1"/>
    </xf>
    <xf numFmtId="0" fontId="34" fillId="4" borderId="27" xfId="0" applyFont="1" applyFill="1" applyBorder="1" applyAlignment="1">
      <alignment horizontal="left" vertical="center" wrapText="1" indent="1"/>
    </xf>
    <xf numFmtId="0" fontId="14" fillId="4" borderId="28" xfId="0" applyFont="1" applyFill="1" applyBorder="1" applyAlignment="1">
      <alignment horizontal="left" vertical="center" wrapText="1" indent="1"/>
    </xf>
    <xf numFmtId="0" fontId="14" fillId="4" borderId="33" xfId="0" applyFont="1" applyFill="1" applyBorder="1" applyAlignment="1">
      <alignment horizontal="left" vertical="center" wrapText="1" indent="1"/>
    </xf>
    <xf numFmtId="0" fontId="14" fillId="4" borderId="29" xfId="0" applyFont="1" applyFill="1" applyBorder="1" applyAlignment="1">
      <alignment horizontal="left" vertical="center" wrapText="1" indent="1"/>
    </xf>
    <xf numFmtId="0" fontId="27" fillId="4" borderId="27" xfId="0" applyFont="1" applyFill="1" applyBorder="1" applyAlignment="1">
      <alignment horizontal="left" vertical="center" wrapText="1" indent="1"/>
    </xf>
    <xf numFmtId="0" fontId="27" fillId="4" borderId="28" xfId="0" applyFont="1" applyFill="1" applyBorder="1" applyAlignment="1">
      <alignment horizontal="left" vertical="center" wrapText="1" indent="1"/>
    </xf>
    <xf numFmtId="0" fontId="27" fillId="4" borderId="33" xfId="0" applyFont="1" applyFill="1" applyBorder="1" applyAlignment="1">
      <alignment horizontal="left" vertical="center" wrapText="1" indent="1"/>
    </xf>
    <xf numFmtId="0" fontId="16" fillId="4" borderId="36" xfId="0" applyFont="1" applyFill="1" applyBorder="1" applyAlignment="1">
      <alignment horizontal="left" vertical="center" wrapText="1" indent="1"/>
    </xf>
    <xf numFmtId="0" fontId="30" fillId="4" borderId="27" xfId="0" applyFont="1" applyFill="1" applyBorder="1" applyAlignment="1">
      <alignment horizontal="left" vertical="center" wrapText="1" indent="1"/>
    </xf>
    <xf numFmtId="0" fontId="30" fillId="4" borderId="28" xfId="0" applyFont="1" applyFill="1" applyBorder="1" applyAlignment="1">
      <alignment horizontal="left" vertical="center" wrapText="1" indent="1"/>
    </xf>
    <xf numFmtId="0" fontId="30" fillId="4" borderId="29" xfId="0" applyFont="1" applyFill="1" applyBorder="1" applyAlignment="1">
      <alignment horizontal="left" vertical="center" wrapText="1" indent="1"/>
    </xf>
    <xf numFmtId="0" fontId="11" fillId="0" borderId="27" xfId="3" applyFont="1" applyBorder="1" applyAlignment="1">
      <alignment horizontal="left" vertical="center" wrapText="1" indent="1"/>
      <protection locked="0"/>
    </xf>
    <xf numFmtId="0" fontId="11" fillId="0" borderId="28" xfId="3" applyFont="1" applyBorder="1" applyAlignment="1">
      <alignment horizontal="left" vertical="center" wrapText="1" indent="1"/>
      <protection locked="0"/>
    </xf>
    <xf numFmtId="0" fontId="11" fillId="0" borderId="29" xfId="3" applyFont="1" applyBorder="1" applyAlignment="1">
      <alignment horizontal="left" vertical="center" wrapText="1" indent="1"/>
      <protection locked="0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 indent="1"/>
    </xf>
    <xf numFmtId="164" fontId="13" fillId="3" borderId="26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0" fillId="4" borderId="33" xfId="0" applyFont="1" applyFill="1" applyBorder="1" applyAlignment="1">
      <alignment horizontal="left" vertical="center" wrapText="1" indent="1"/>
    </xf>
    <xf numFmtId="0" fontId="16" fillId="4" borderId="17" xfId="0" applyFont="1" applyFill="1" applyBorder="1" applyAlignment="1">
      <alignment horizontal="left" vertical="center" wrapText="1" indent="1"/>
    </xf>
    <xf numFmtId="0" fontId="16" fillId="4" borderId="42" xfId="0" applyFont="1" applyFill="1" applyBorder="1" applyAlignment="1">
      <alignment horizontal="left" vertical="center" wrapText="1" indent="1"/>
    </xf>
    <xf numFmtId="0" fontId="16" fillId="4" borderId="43" xfId="0" applyFont="1" applyFill="1" applyBorder="1" applyAlignment="1">
      <alignment horizontal="left" vertical="center" wrapText="1" indent="1"/>
    </xf>
    <xf numFmtId="0" fontId="12" fillId="0" borderId="10" xfId="3" applyFont="1" applyBorder="1" applyAlignment="1">
      <alignment horizontal="center" vertical="center" wrapText="1"/>
      <protection locked="0"/>
    </xf>
    <xf numFmtId="0" fontId="12" fillId="0" borderId="6" xfId="3" applyFont="1" applyBorder="1" applyAlignment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</xf>
    <xf numFmtId="0" fontId="14" fillId="4" borderId="27" xfId="0" applyFont="1" applyFill="1" applyBorder="1" applyAlignment="1">
      <alignment horizontal="left" vertical="center" wrapText="1" indent="1"/>
    </xf>
    <xf numFmtId="0" fontId="30" fillId="4" borderId="18" xfId="0" applyFont="1" applyFill="1" applyBorder="1" applyAlignment="1">
      <alignment horizontal="left" vertical="center" wrapText="1" indent="1"/>
    </xf>
    <xf numFmtId="0" fontId="30" fillId="4" borderId="36" xfId="0" applyFont="1" applyFill="1" applyBorder="1" applyAlignment="1">
      <alignment horizontal="left" vertical="center" wrapText="1" indent="1"/>
    </xf>
    <xf numFmtId="0" fontId="30" fillId="4" borderId="19" xfId="0" applyFont="1" applyFill="1" applyBorder="1" applyAlignment="1">
      <alignment horizontal="left" vertical="center" wrapText="1" indent="1"/>
    </xf>
    <xf numFmtId="0" fontId="45" fillId="0" borderId="14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2" fillId="8" borderId="18" xfId="0" applyFont="1" applyFill="1" applyBorder="1" applyAlignment="1">
      <alignment horizontal="center" vertical="center"/>
    </xf>
    <xf numFmtId="0" fontId="42" fillId="8" borderId="30" xfId="0" applyFont="1" applyFill="1" applyBorder="1" applyAlignment="1">
      <alignment horizontal="center" vertical="center"/>
    </xf>
    <xf numFmtId="0" fontId="42" fillId="8" borderId="48" xfId="0" applyFont="1" applyFill="1" applyBorder="1" applyAlignment="1">
      <alignment horizontal="center" vertical="center" wrapText="1"/>
    </xf>
    <xf numFmtId="0" fontId="42" fillId="8" borderId="22" xfId="0" applyFont="1" applyFill="1" applyBorder="1" applyAlignment="1">
      <alignment horizontal="center" vertical="center"/>
    </xf>
    <xf numFmtId="0" fontId="42" fillId="8" borderId="49" xfId="0" applyFont="1" applyFill="1" applyBorder="1" applyAlignment="1">
      <alignment horizontal="center" vertical="center"/>
    </xf>
    <xf numFmtId="0" fontId="42" fillId="8" borderId="50" xfId="0" applyFont="1" applyFill="1" applyBorder="1" applyAlignment="1">
      <alignment horizontal="center" vertical="center"/>
    </xf>
    <xf numFmtId="0" fontId="42" fillId="8" borderId="22" xfId="0" applyFont="1" applyFill="1" applyBorder="1" applyAlignment="1">
      <alignment horizontal="center" vertical="center" wrapText="1"/>
    </xf>
    <xf numFmtId="0" fontId="42" fillId="8" borderId="49" xfId="0" applyFont="1" applyFill="1" applyBorder="1" applyAlignment="1">
      <alignment horizontal="center" vertical="center" wrapText="1"/>
    </xf>
    <xf numFmtId="0" fontId="42" fillId="8" borderId="50" xfId="0" applyFont="1" applyFill="1" applyBorder="1" applyAlignment="1">
      <alignment horizontal="center" vertical="center" wrapText="1"/>
    </xf>
    <xf numFmtId="0" fontId="42" fillId="8" borderId="32" xfId="0" applyFont="1" applyFill="1" applyBorder="1" applyAlignment="1">
      <alignment horizontal="center" vertical="center" wrapText="1"/>
    </xf>
    <xf numFmtId="0" fontId="42" fillId="8" borderId="51" xfId="0" applyFont="1" applyFill="1" applyBorder="1" applyAlignment="1">
      <alignment horizontal="center" vertical="center" wrapText="1"/>
    </xf>
    <xf numFmtId="0" fontId="13" fillId="5" borderId="55" xfId="0" applyFont="1" applyFill="1" applyBorder="1" applyAlignment="1">
      <alignment horizontal="center" vertical="center" wrapText="1"/>
    </xf>
    <xf numFmtId="0" fontId="13" fillId="5" borderId="60" xfId="0" applyFont="1" applyFill="1" applyBorder="1" applyAlignment="1">
      <alignment horizontal="center" vertical="center" wrapText="1"/>
    </xf>
    <xf numFmtId="164" fontId="13" fillId="5" borderId="18" xfId="0" applyNumberFormat="1" applyFont="1" applyFill="1" applyBorder="1" applyAlignment="1">
      <alignment horizontal="center" vertical="center" wrapText="1"/>
    </xf>
    <xf numFmtId="164" fontId="13" fillId="5" borderId="36" xfId="0" applyNumberFormat="1" applyFont="1" applyFill="1" applyBorder="1" applyAlignment="1">
      <alignment horizontal="center" vertical="center" wrapText="1"/>
    </xf>
    <xf numFmtId="164" fontId="44" fillId="5" borderId="41" xfId="0" applyNumberFormat="1" applyFont="1" applyFill="1" applyBorder="1" applyAlignment="1">
      <alignment horizontal="center" vertical="center"/>
    </xf>
    <xf numFmtId="164" fontId="44" fillId="5" borderId="59" xfId="0" applyNumberFormat="1" applyFont="1" applyFill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13" fillId="5" borderId="56" xfId="0" applyFont="1" applyFill="1" applyBorder="1" applyAlignment="1">
      <alignment horizontal="center" vertical="center" wrapText="1"/>
    </xf>
    <xf numFmtId="164" fontId="13" fillId="5" borderId="19" xfId="0" applyNumberFormat="1" applyFont="1" applyFill="1" applyBorder="1" applyAlignment="1">
      <alignment horizontal="center" vertical="center" wrapText="1"/>
    </xf>
    <xf numFmtId="164" fontId="44" fillId="5" borderId="47" xfId="0" applyNumberFormat="1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44" fillId="3" borderId="41" xfId="0" applyNumberFormat="1" applyFont="1" applyFill="1" applyBorder="1" applyAlignment="1">
      <alignment horizontal="center" vertical="center"/>
    </xf>
    <xf numFmtId="164" fontId="44" fillId="3" borderId="47" xfId="0" applyNumberFormat="1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 wrapText="1"/>
    </xf>
    <xf numFmtId="164" fontId="44" fillId="3" borderId="59" xfId="0" applyNumberFormat="1" applyFont="1" applyFill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44" fillId="3" borderId="12" xfId="0" applyNumberFormat="1" applyFont="1" applyFill="1" applyBorder="1" applyAlignment="1">
      <alignment horizontal="center" vertical="center"/>
    </xf>
    <xf numFmtId="164" fontId="13" fillId="5" borderId="31" xfId="0" applyNumberFormat="1" applyFont="1" applyFill="1" applyBorder="1" applyAlignment="1">
      <alignment horizontal="center" vertical="center" wrapText="1"/>
    </xf>
    <xf numFmtId="164" fontId="44" fillId="5" borderId="32" xfId="0" applyNumberFormat="1" applyFont="1" applyFill="1" applyBorder="1" applyAlignment="1">
      <alignment horizontal="center" vertical="center"/>
    </xf>
    <xf numFmtId="164" fontId="13" fillId="5" borderId="20" xfId="0" applyNumberFormat="1" applyFont="1" applyFill="1" applyBorder="1" applyAlignment="1">
      <alignment horizontal="center" vertical="center" wrapText="1"/>
    </xf>
    <xf numFmtId="164" fontId="44" fillId="5" borderId="34" xfId="0" applyNumberFormat="1" applyFont="1" applyFill="1" applyBorder="1" applyAlignment="1">
      <alignment horizontal="center" vertical="center"/>
    </xf>
  </cellXfs>
  <cellStyles count="6">
    <cellStyle name="Excel Built-in Normal" xfId="5"/>
    <cellStyle name="Гиперссылка" xfId="3"/>
    <cellStyle name="Денежный 2" xfId="2"/>
    <cellStyle name="Обычный" xfId="0" builtinId="0"/>
    <cellStyle name="Обычный 2" xfId="1"/>
    <cellStyle name="Финансовый 2" xfId="4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5"/>
      <color rgb="FFFFFFD5"/>
      <color rgb="FFD1F3FF"/>
      <color rgb="FFF3F8FF"/>
      <color rgb="FFEF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3996778</xdr:colOff>
      <xdr:row>0</xdr:row>
      <xdr:rowOff>4594225</xdr:rowOff>
    </xdr:from>
    <xdr:to>
      <xdr:col>4</xdr:col>
      <xdr:colOff>1460500</xdr:colOff>
      <xdr:row>0</xdr:row>
      <xdr:rowOff>5029472</xdr:rowOff>
    </xdr:to>
    <xdr:sp macro="" textlink="">
      <xdr:nvSpPr>
        <xdr:cNvPr id="7" name="Прямоугольник 6"/>
        <xdr:cNvSpPr/>
      </xdr:nvSpPr>
      <xdr:spPr>
        <a:xfrm>
          <a:off x="15579178" y="4594225"/>
          <a:ext cx="3224442" cy="43524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2200" b="1" spc="20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ТГ: </a:t>
          </a:r>
          <a:r>
            <a:rPr lang="en-US" sz="2200" b="1" spc="20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@lakom_kraski</a:t>
          </a:r>
          <a:endParaRPr lang="ru-RU" sz="2200" b="1" spc="20">
            <a:latin typeface="MS Reference Sans Serif" panose="020B0604030504040204" pitchFamily="34" charset="0"/>
            <a:ea typeface="Sans Serif Collection" panose="020B0502040504020204" pitchFamily="34" charset="0"/>
            <a:cs typeface="Sans Serif Collection" panose="020B0502040504020204" pitchFamily="34" charset="0"/>
          </a:endParaRPr>
        </a:p>
      </xdr:txBody>
    </xdr:sp>
    <xdr:clientData/>
  </xdr:twoCellAnchor>
  <xdr:twoCellAnchor>
    <xdr:from>
      <xdr:col>2</xdr:col>
      <xdr:colOff>5521036</xdr:colOff>
      <xdr:row>0</xdr:row>
      <xdr:rowOff>4592782</xdr:rowOff>
    </xdr:from>
    <xdr:to>
      <xdr:col>3</xdr:col>
      <xdr:colOff>4073236</xdr:colOff>
      <xdr:row>0</xdr:row>
      <xdr:rowOff>5028029</xdr:rowOff>
    </xdr:to>
    <xdr:sp macro="" textlink="">
      <xdr:nvSpPr>
        <xdr:cNvPr id="8" name="Прямоугольник 7"/>
        <xdr:cNvSpPr/>
      </xdr:nvSpPr>
      <xdr:spPr>
        <a:xfrm>
          <a:off x="10569286" y="4592782"/>
          <a:ext cx="4759325" cy="43524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200" b="1" spc="20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WhatsApp</a:t>
          </a:r>
          <a:r>
            <a:rPr lang="ru-RU" sz="2200" b="1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: +7</a:t>
          </a:r>
          <a:r>
            <a:rPr lang="en-US" sz="2200" b="1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(</a:t>
          </a:r>
          <a:r>
            <a:rPr lang="ru-RU" sz="2200" b="1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925</a:t>
          </a:r>
          <a:r>
            <a:rPr lang="en-US" sz="2200" b="1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)</a:t>
          </a:r>
          <a:r>
            <a:rPr lang="ru-RU" sz="2200" b="1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175-30-00</a:t>
          </a:r>
        </a:p>
      </xdr:txBody>
    </xdr:sp>
    <xdr:clientData/>
  </xdr:twoCellAnchor>
  <xdr:twoCellAnchor>
    <xdr:from>
      <xdr:col>4</xdr:col>
      <xdr:colOff>1498003</xdr:colOff>
      <xdr:row>0</xdr:row>
      <xdr:rowOff>4575464</xdr:rowOff>
    </xdr:from>
    <xdr:to>
      <xdr:col>7</xdr:col>
      <xdr:colOff>16451</xdr:colOff>
      <xdr:row>0</xdr:row>
      <xdr:rowOff>5010711</xdr:rowOff>
    </xdr:to>
    <xdr:sp macro="" textlink="">
      <xdr:nvSpPr>
        <xdr:cNvPr id="9" name="Прямоугольник 8"/>
        <xdr:cNvSpPr/>
      </xdr:nvSpPr>
      <xdr:spPr>
        <a:xfrm>
          <a:off x="18348594" y="4575464"/>
          <a:ext cx="4008312" cy="43524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2200" b="1" spc="20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Е</a:t>
          </a:r>
          <a:r>
            <a:rPr lang="en-US" sz="2200" b="1" spc="20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mail</a:t>
          </a:r>
          <a:r>
            <a:rPr lang="ru-RU" sz="2200" b="1" spc="20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:</a:t>
          </a:r>
          <a:r>
            <a:rPr lang="en-US" sz="2200" b="1" spc="20"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 zakaz@lakom-st.ru</a:t>
          </a:r>
          <a:endParaRPr lang="ru-RU" sz="2200" b="1" spc="20">
            <a:latin typeface="MS Reference Sans Serif" panose="020B0604030504040204" pitchFamily="34" charset="0"/>
            <a:ea typeface="Sans Serif Collection" panose="020B0502040504020204" pitchFamily="34" charset="0"/>
            <a:cs typeface="Sans Serif Collection" panose="020B0502040504020204" pitchFamily="34" charset="0"/>
          </a:endParaRPr>
        </a:p>
      </xdr:txBody>
    </xdr:sp>
    <xdr:clientData/>
  </xdr:twoCellAnchor>
  <xdr:twoCellAnchor>
    <xdr:from>
      <xdr:col>0</xdr:col>
      <xdr:colOff>48346</xdr:colOff>
      <xdr:row>0</xdr:row>
      <xdr:rowOff>4316558</xdr:rowOff>
    </xdr:from>
    <xdr:to>
      <xdr:col>0</xdr:col>
      <xdr:colOff>3196957</xdr:colOff>
      <xdr:row>0</xdr:row>
      <xdr:rowOff>5031513</xdr:rowOff>
    </xdr:to>
    <xdr:sp macro="" textlink="">
      <xdr:nvSpPr>
        <xdr:cNvPr id="12" name="Прямоугольник 11"/>
        <xdr:cNvSpPr/>
      </xdr:nvSpPr>
      <xdr:spPr>
        <a:xfrm>
          <a:off x="48346" y="4316558"/>
          <a:ext cx="3148611" cy="71495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3200" b="1">
              <a:solidFill>
                <a:schemeClr val="tx1">
                  <a:lumMod val="85000"/>
                  <a:lumOff val="1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Прайс лист</a:t>
          </a:r>
        </a:p>
      </xdr:txBody>
    </xdr:sp>
    <xdr:clientData/>
  </xdr:twoCellAnchor>
  <xdr:twoCellAnchor editAs="oneCell">
    <xdr:from>
      <xdr:col>2</xdr:col>
      <xdr:colOff>3816494</xdr:colOff>
      <xdr:row>0</xdr:row>
      <xdr:rowOff>51955</xdr:rowOff>
    </xdr:from>
    <xdr:to>
      <xdr:col>6</xdr:col>
      <xdr:colOff>1786758</xdr:colOff>
      <xdr:row>0</xdr:row>
      <xdr:rowOff>4485408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4891" y="51955"/>
          <a:ext cx="13427039" cy="4433453"/>
        </a:xfrm>
        <a:prstGeom prst="rect">
          <a:avLst/>
        </a:prstGeom>
      </xdr:spPr>
    </xdr:pic>
    <xdr:clientData/>
  </xdr:twoCellAnchor>
  <xdr:twoCellAnchor>
    <xdr:from>
      <xdr:col>5</xdr:col>
      <xdr:colOff>1368137</xdr:colOff>
      <xdr:row>0</xdr:row>
      <xdr:rowOff>190504</xdr:rowOff>
    </xdr:from>
    <xdr:to>
      <xdr:col>6</xdr:col>
      <xdr:colOff>1558638</xdr:colOff>
      <xdr:row>0</xdr:row>
      <xdr:rowOff>813958</xdr:rowOff>
    </xdr:to>
    <xdr:sp macro="" textlink="">
      <xdr:nvSpPr>
        <xdr:cNvPr id="19" name="object 23"/>
        <xdr:cNvSpPr/>
      </xdr:nvSpPr>
      <xdr:spPr>
        <a:xfrm rot="5400000">
          <a:off x="20764501" y="-502224"/>
          <a:ext cx="623454" cy="2008910"/>
        </a:xfrm>
        <a:custGeom>
          <a:avLst/>
          <a:gdLst/>
          <a:ahLst/>
          <a:cxnLst/>
          <a:rect l="l" t="t" r="r" b="b"/>
          <a:pathLst>
            <a:path w="350520" h="1170939">
              <a:moveTo>
                <a:pt x="234048" y="649770"/>
              </a:moveTo>
              <a:lnTo>
                <a:pt x="225272" y="649770"/>
              </a:lnTo>
              <a:lnTo>
                <a:pt x="210253" y="651708"/>
              </a:lnTo>
              <a:lnTo>
                <a:pt x="198324" y="658206"/>
              </a:lnTo>
              <a:lnTo>
                <a:pt x="190455" y="670290"/>
              </a:lnTo>
              <a:lnTo>
                <a:pt x="187617" y="688987"/>
              </a:lnTo>
              <a:lnTo>
                <a:pt x="187617" y="763028"/>
              </a:lnTo>
              <a:lnTo>
                <a:pt x="209892" y="763028"/>
              </a:lnTo>
              <a:lnTo>
                <a:pt x="211772" y="749858"/>
              </a:lnTo>
              <a:lnTo>
                <a:pt x="300875" y="749858"/>
              </a:lnTo>
              <a:lnTo>
                <a:pt x="300875" y="724446"/>
              </a:lnTo>
              <a:lnTo>
                <a:pt x="211455" y="724446"/>
              </a:lnTo>
              <a:lnTo>
                <a:pt x="211455" y="678954"/>
              </a:lnTo>
              <a:lnTo>
                <a:pt x="216471" y="674877"/>
              </a:lnTo>
              <a:lnTo>
                <a:pt x="269666" y="674877"/>
              </a:lnTo>
              <a:lnTo>
                <a:pt x="269041" y="670553"/>
              </a:lnTo>
              <a:lnTo>
                <a:pt x="261467" y="658439"/>
              </a:lnTo>
              <a:lnTo>
                <a:pt x="249597" y="651795"/>
              </a:lnTo>
              <a:lnTo>
                <a:pt x="234048" y="649770"/>
              </a:lnTo>
              <a:close/>
            </a:path>
            <a:path w="350520" h="1170939">
              <a:moveTo>
                <a:pt x="269666" y="674877"/>
              </a:moveTo>
              <a:lnTo>
                <a:pt x="243776" y="674877"/>
              </a:lnTo>
              <a:lnTo>
                <a:pt x="247853" y="678954"/>
              </a:lnTo>
              <a:lnTo>
                <a:pt x="247853" y="724446"/>
              </a:lnTo>
              <a:lnTo>
                <a:pt x="271703" y="724446"/>
              </a:lnTo>
              <a:lnTo>
                <a:pt x="271703" y="688987"/>
              </a:lnTo>
              <a:lnTo>
                <a:pt x="269666" y="674877"/>
              </a:lnTo>
              <a:close/>
            </a:path>
            <a:path w="350520" h="1170939">
              <a:moveTo>
                <a:pt x="300875" y="132727"/>
              </a:moveTo>
              <a:lnTo>
                <a:pt x="187617" y="132727"/>
              </a:lnTo>
              <a:lnTo>
                <a:pt x="187617" y="142138"/>
              </a:lnTo>
              <a:lnTo>
                <a:pt x="205816" y="176021"/>
              </a:lnTo>
              <a:lnTo>
                <a:pt x="265125" y="214287"/>
              </a:lnTo>
              <a:lnTo>
                <a:pt x="187617" y="214287"/>
              </a:lnTo>
              <a:lnTo>
                <a:pt x="187617" y="239699"/>
              </a:lnTo>
              <a:lnTo>
                <a:pt x="300875" y="239699"/>
              </a:lnTo>
              <a:lnTo>
                <a:pt x="300875" y="210527"/>
              </a:lnTo>
              <a:lnTo>
                <a:pt x="220560" y="158140"/>
              </a:lnTo>
              <a:lnTo>
                <a:pt x="300875" y="158140"/>
              </a:lnTo>
              <a:lnTo>
                <a:pt x="300875" y="132727"/>
              </a:lnTo>
              <a:close/>
            </a:path>
            <a:path w="350520" h="1170939">
              <a:moveTo>
                <a:pt x="63373" y="790016"/>
              </a:moveTo>
              <a:lnTo>
                <a:pt x="49250" y="790016"/>
              </a:lnTo>
              <a:lnTo>
                <a:pt x="49250" y="859358"/>
              </a:lnTo>
              <a:lnTo>
                <a:pt x="51181" y="879509"/>
              </a:lnTo>
              <a:lnTo>
                <a:pt x="57877" y="892340"/>
              </a:lnTo>
              <a:lnTo>
                <a:pt x="70692" y="899113"/>
              </a:lnTo>
              <a:lnTo>
                <a:pt x="90982" y="901090"/>
              </a:lnTo>
              <a:lnTo>
                <a:pt x="120789" y="901090"/>
              </a:lnTo>
              <a:lnTo>
                <a:pt x="140938" y="899113"/>
              </a:lnTo>
              <a:lnTo>
                <a:pt x="153765" y="892340"/>
              </a:lnTo>
              <a:lnTo>
                <a:pt x="160533" y="879509"/>
              </a:lnTo>
              <a:lnTo>
                <a:pt x="160909" y="875677"/>
              </a:lnTo>
              <a:lnTo>
                <a:pt x="76555" y="875677"/>
              </a:lnTo>
              <a:lnTo>
                <a:pt x="73088" y="872528"/>
              </a:lnTo>
              <a:lnTo>
                <a:pt x="73088" y="815124"/>
              </a:lnTo>
              <a:lnTo>
                <a:pt x="92557" y="815124"/>
              </a:lnTo>
              <a:lnTo>
                <a:pt x="92557" y="793470"/>
              </a:lnTo>
              <a:lnTo>
                <a:pt x="86011" y="791875"/>
              </a:lnTo>
              <a:lnTo>
                <a:pt x="79022" y="790805"/>
              </a:lnTo>
              <a:lnTo>
                <a:pt x="71504" y="790204"/>
              </a:lnTo>
              <a:lnTo>
                <a:pt x="63373" y="790016"/>
              </a:lnTo>
              <a:close/>
            </a:path>
            <a:path w="350520" h="1170939">
              <a:moveTo>
                <a:pt x="162509" y="790016"/>
              </a:moveTo>
              <a:lnTo>
                <a:pt x="138658" y="790016"/>
              </a:lnTo>
              <a:lnTo>
                <a:pt x="138658" y="872528"/>
              </a:lnTo>
              <a:lnTo>
                <a:pt x="135216" y="875677"/>
              </a:lnTo>
              <a:lnTo>
                <a:pt x="160909" y="875677"/>
              </a:lnTo>
              <a:lnTo>
                <a:pt x="162509" y="859358"/>
              </a:lnTo>
              <a:lnTo>
                <a:pt x="162509" y="790016"/>
              </a:lnTo>
              <a:close/>
            </a:path>
            <a:path w="350520" h="1170939">
              <a:moveTo>
                <a:pt x="162509" y="214287"/>
              </a:moveTo>
              <a:lnTo>
                <a:pt x="49250" y="214287"/>
              </a:lnTo>
              <a:lnTo>
                <a:pt x="49250" y="239699"/>
              </a:lnTo>
              <a:lnTo>
                <a:pt x="162509" y="239699"/>
              </a:lnTo>
              <a:lnTo>
                <a:pt x="162509" y="214287"/>
              </a:lnTo>
              <a:close/>
            </a:path>
            <a:path w="350520" h="1170939">
              <a:moveTo>
                <a:pt x="117017" y="158140"/>
              </a:moveTo>
              <a:lnTo>
                <a:pt x="93167" y="158140"/>
              </a:lnTo>
              <a:lnTo>
                <a:pt x="93167" y="214287"/>
              </a:lnTo>
              <a:lnTo>
                <a:pt x="117017" y="214287"/>
              </a:lnTo>
              <a:lnTo>
                <a:pt x="117017" y="158140"/>
              </a:lnTo>
              <a:close/>
            </a:path>
            <a:path w="350520" h="1170939">
              <a:moveTo>
                <a:pt x="162509" y="132727"/>
              </a:moveTo>
              <a:lnTo>
                <a:pt x="49250" y="132727"/>
              </a:lnTo>
              <a:lnTo>
                <a:pt x="49250" y="158140"/>
              </a:lnTo>
              <a:lnTo>
                <a:pt x="162509" y="158140"/>
              </a:lnTo>
              <a:lnTo>
                <a:pt x="162509" y="132727"/>
              </a:lnTo>
              <a:close/>
            </a:path>
            <a:path w="350520" h="1170939">
              <a:moveTo>
                <a:pt x="217728" y="795985"/>
              </a:moveTo>
              <a:lnTo>
                <a:pt x="206540" y="797765"/>
              </a:lnTo>
              <a:lnTo>
                <a:pt x="196910" y="803633"/>
              </a:lnTo>
              <a:lnTo>
                <a:pt x="190161" y="814383"/>
              </a:lnTo>
              <a:lnTo>
                <a:pt x="187617" y="830808"/>
              </a:lnTo>
              <a:lnTo>
                <a:pt x="187617" y="897331"/>
              </a:lnTo>
              <a:lnTo>
                <a:pt x="300875" y="897331"/>
              </a:lnTo>
              <a:lnTo>
                <a:pt x="300875" y="871918"/>
              </a:lnTo>
              <a:lnTo>
                <a:pt x="211772" y="871918"/>
              </a:lnTo>
              <a:lnTo>
                <a:pt x="211772" y="824852"/>
              </a:lnTo>
              <a:lnTo>
                <a:pt x="214909" y="821397"/>
              </a:lnTo>
              <a:lnTo>
                <a:pt x="255066" y="821397"/>
              </a:lnTo>
              <a:lnTo>
                <a:pt x="255066" y="819518"/>
              </a:lnTo>
              <a:lnTo>
                <a:pt x="259156" y="816381"/>
              </a:lnTo>
              <a:lnTo>
                <a:pt x="299178" y="816381"/>
              </a:lnTo>
              <a:lnTo>
                <a:pt x="298537" y="811874"/>
              </a:lnTo>
              <a:lnTo>
                <a:pt x="295664" y="806894"/>
              </a:lnTo>
              <a:lnTo>
                <a:pt x="241020" y="806894"/>
              </a:lnTo>
              <a:lnTo>
                <a:pt x="237527" y="802677"/>
              </a:lnTo>
              <a:lnTo>
                <a:pt x="232489" y="799206"/>
              </a:lnTo>
              <a:lnTo>
                <a:pt x="225893" y="796852"/>
              </a:lnTo>
              <a:lnTo>
                <a:pt x="217728" y="795985"/>
              </a:lnTo>
              <a:close/>
            </a:path>
            <a:path w="350520" h="1170939">
              <a:moveTo>
                <a:pt x="255066" y="821397"/>
              </a:moveTo>
              <a:lnTo>
                <a:pt x="228409" y="821397"/>
              </a:lnTo>
              <a:lnTo>
                <a:pt x="232168" y="824852"/>
              </a:lnTo>
              <a:lnTo>
                <a:pt x="232168" y="871918"/>
              </a:lnTo>
              <a:lnTo>
                <a:pt x="255066" y="871918"/>
              </a:lnTo>
              <a:lnTo>
                <a:pt x="255066" y="821397"/>
              </a:lnTo>
              <a:close/>
            </a:path>
            <a:path w="350520" h="1170939">
              <a:moveTo>
                <a:pt x="299178" y="816381"/>
              </a:moveTo>
              <a:lnTo>
                <a:pt x="272326" y="816381"/>
              </a:lnTo>
              <a:lnTo>
                <a:pt x="277037" y="819518"/>
              </a:lnTo>
              <a:lnTo>
                <a:pt x="277037" y="871918"/>
              </a:lnTo>
              <a:lnTo>
                <a:pt x="300875" y="871918"/>
              </a:lnTo>
              <a:lnTo>
                <a:pt x="300832" y="827989"/>
              </a:lnTo>
              <a:lnTo>
                <a:pt x="299178" y="816381"/>
              </a:lnTo>
              <a:close/>
            </a:path>
            <a:path w="350520" h="1170939">
              <a:moveTo>
                <a:pt x="266992" y="790968"/>
              </a:moveTo>
              <a:lnTo>
                <a:pt x="257463" y="792356"/>
              </a:lnTo>
              <a:lnTo>
                <a:pt x="250020" y="795997"/>
              </a:lnTo>
              <a:lnTo>
                <a:pt x="244569" y="801105"/>
              </a:lnTo>
              <a:lnTo>
                <a:pt x="241020" y="806894"/>
              </a:lnTo>
              <a:lnTo>
                <a:pt x="295664" y="806894"/>
              </a:lnTo>
              <a:lnTo>
                <a:pt x="291815" y="800220"/>
              </a:lnTo>
              <a:lnTo>
                <a:pt x="281153" y="793271"/>
              </a:lnTo>
              <a:lnTo>
                <a:pt x="266992" y="790968"/>
              </a:lnTo>
              <a:close/>
            </a:path>
            <a:path w="350520" h="1170939">
              <a:moveTo>
                <a:pt x="201726" y="261353"/>
              </a:moveTo>
              <a:lnTo>
                <a:pt x="187617" y="261353"/>
              </a:lnTo>
              <a:lnTo>
                <a:pt x="187617" y="331317"/>
              </a:lnTo>
              <a:lnTo>
                <a:pt x="189547" y="351473"/>
              </a:lnTo>
              <a:lnTo>
                <a:pt x="196241" y="364304"/>
              </a:lnTo>
              <a:lnTo>
                <a:pt x="209053" y="371074"/>
              </a:lnTo>
              <a:lnTo>
                <a:pt x="229336" y="373049"/>
              </a:lnTo>
              <a:lnTo>
                <a:pt x="259156" y="373049"/>
              </a:lnTo>
              <a:lnTo>
                <a:pt x="279305" y="371074"/>
              </a:lnTo>
              <a:lnTo>
                <a:pt x="292131" y="364304"/>
              </a:lnTo>
              <a:lnTo>
                <a:pt x="298900" y="351473"/>
              </a:lnTo>
              <a:lnTo>
                <a:pt x="299276" y="347637"/>
              </a:lnTo>
              <a:lnTo>
                <a:pt x="214909" y="347637"/>
              </a:lnTo>
              <a:lnTo>
                <a:pt x="211455" y="344500"/>
              </a:lnTo>
              <a:lnTo>
                <a:pt x="211455" y="286461"/>
              </a:lnTo>
              <a:lnTo>
                <a:pt x="230911" y="286461"/>
              </a:lnTo>
              <a:lnTo>
                <a:pt x="230911" y="264807"/>
              </a:lnTo>
              <a:lnTo>
                <a:pt x="224367" y="263212"/>
              </a:lnTo>
              <a:lnTo>
                <a:pt x="217381" y="262142"/>
              </a:lnTo>
              <a:lnTo>
                <a:pt x="209864" y="261541"/>
              </a:lnTo>
              <a:lnTo>
                <a:pt x="201726" y="261353"/>
              </a:lnTo>
              <a:close/>
            </a:path>
            <a:path w="350520" h="1170939">
              <a:moveTo>
                <a:pt x="300875" y="261353"/>
              </a:moveTo>
              <a:lnTo>
                <a:pt x="277037" y="261353"/>
              </a:lnTo>
              <a:lnTo>
                <a:pt x="277037" y="344500"/>
              </a:lnTo>
              <a:lnTo>
                <a:pt x="273583" y="347637"/>
              </a:lnTo>
              <a:lnTo>
                <a:pt x="299276" y="347637"/>
              </a:lnTo>
              <a:lnTo>
                <a:pt x="300875" y="331317"/>
              </a:lnTo>
              <a:lnTo>
                <a:pt x="300875" y="261353"/>
              </a:lnTo>
              <a:close/>
            </a:path>
            <a:path w="350520" h="1170939">
              <a:moveTo>
                <a:pt x="259156" y="520191"/>
              </a:moveTo>
              <a:lnTo>
                <a:pt x="229336" y="520191"/>
              </a:lnTo>
              <a:lnTo>
                <a:pt x="209053" y="522124"/>
              </a:lnTo>
              <a:lnTo>
                <a:pt x="196241" y="528823"/>
              </a:lnTo>
              <a:lnTo>
                <a:pt x="189547" y="541639"/>
              </a:lnTo>
              <a:lnTo>
                <a:pt x="187617" y="561924"/>
              </a:lnTo>
              <a:lnTo>
                <a:pt x="187617" y="592048"/>
              </a:lnTo>
              <a:lnTo>
                <a:pt x="189547" y="612199"/>
              </a:lnTo>
              <a:lnTo>
                <a:pt x="196241" y="625030"/>
              </a:lnTo>
              <a:lnTo>
                <a:pt x="209053" y="631803"/>
              </a:lnTo>
              <a:lnTo>
                <a:pt x="229336" y="633780"/>
              </a:lnTo>
              <a:lnTo>
                <a:pt x="259156" y="633780"/>
              </a:lnTo>
              <a:lnTo>
                <a:pt x="279305" y="631803"/>
              </a:lnTo>
              <a:lnTo>
                <a:pt x="292131" y="625030"/>
              </a:lnTo>
              <a:lnTo>
                <a:pt x="298900" y="612199"/>
              </a:lnTo>
              <a:lnTo>
                <a:pt x="299276" y="608368"/>
              </a:lnTo>
              <a:lnTo>
                <a:pt x="214909" y="608368"/>
              </a:lnTo>
              <a:lnTo>
                <a:pt x="211455" y="605231"/>
              </a:lnTo>
              <a:lnTo>
                <a:pt x="211455" y="548741"/>
              </a:lnTo>
              <a:lnTo>
                <a:pt x="214909" y="545604"/>
              </a:lnTo>
              <a:lnTo>
                <a:pt x="299286" y="545604"/>
              </a:lnTo>
              <a:lnTo>
                <a:pt x="298900" y="541639"/>
              </a:lnTo>
              <a:lnTo>
                <a:pt x="292131" y="528823"/>
              </a:lnTo>
              <a:lnTo>
                <a:pt x="279305" y="522124"/>
              </a:lnTo>
              <a:lnTo>
                <a:pt x="259156" y="520191"/>
              </a:lnTo>
              <a:close/>
            </a:path>
            <a:path w="350520" h="1170939">
              <a:moveTo>
                <a:pt x="299286" y="545604"/>
              </a:moveTo>
              <a:lnTo>
                <a:pt x="273583" y="545604"/>
              </a:lnTo>
              <a:lnTo>
                <a:pt x="277037" y="548741"/>
              </a:lnTo>
              <a:lnTo>
                <a:pt x="277037" y="605231"/>
              </a:lnTo>
              <a:lnTo>
                <a:pt x="273583" y="608368"/>
              </a:lnTo>
              <a:lnTo>
                <a:pt x="299276" y="608368"/>
              </a:lnTo>
              <a:lnTo>
                <a:pt x="300875" y="592048"/>
              </a:lnTo>
              <a:lnTo>
                <a:pt x="300875" y="561924"/>
              </a:lnTo>
              <a:lnTo>
                <a:pt x="299286" y="545604"/>
              </a:lnTo>
              <a:close/>
            </a:path>
            <a:path w="350520" h="1170939">
              <a:moveTo>
                <a:pt x="173177" y="649770"/>
              </a:moveTo>
              <a:lnTo>
                <a:pt x="138049" y="649770"/>
              </a:lnTo>
              <a:lnTo>
                <a:pt x="138049" y="660438"/>
              </a:lnTo>
              <a:lnTo>
                <a:pt x="49250" y="660438"/>
              </a:lnTo>
              <a:lnTo>
                <a:pt x="49250" y="752995"/>
              </a:lnTo>
              <a:lnTo>
                <a:pt x="106667" y="758647"/>
              </a:lnTo>
              <a:lnTo>
                <a:pt x="123132" y="761033"/>
              </a:lnTo>
              <a:lnTo>
                <a:pt x="132745" y="764098"/>
              </a:lnTo>
              <a:lnTo>
                <a:pt x="137240" y="768044"/>
              </a:lnTo>
              <a:lnTo>
                <a:pt x="138353" y="773074"/>
              </a:lnTo>
              <a:lnTo>
                <a:pt x="138353" y="774636"/>
              </a:lnTo>
              <a:lnTo>
                <a:pt x="173177" y="774636"/>
              </a:lnTo>
              <a:lnTo>
                <a:pt x="173177" y="750493"/>
              </a:lnTo>
              <a:lnTo>
                <a:pt x="158750" y="749553"/>
              </a:lnTo>
              <a:lnTo>
                <a:pt x="158750" y="740219"/>
              </a:lnTo>
              <a:lnTo>
                <a:pt x="135216" y="740219"/>
              </a:lnTo>
              <a:lnTo>
                <a:pt x="130213" y="737962"/>
              </a:lnTo>
              <a:lnTo>
                <a:pt x="124310" y="736306"/>
              </a:lnTo>
              <a:lnTo>
                <a:pt x="117507" y="735095"/>
              </a:lnTo>
              <a:lnTo>
                <a:pt x="109804" y="734174"/>
              </a:lnTo>
              <a:lnTo>
                <a:pt x="73088" y="730669"/>
              </a:lnTo>
              <a:lnTo>
                <a:pt x="73088" y="685850"/>
              </a:lnTo>
              <a:lnTo>
                <a:pt x="158750" y="685850"/>
              </a:lnTo>
              <a:lnTo>
                <a:pt x="158750" y="674877"/>
              </a:lnTo>
              <a:lnTo>
                <a:pt x="173177" y="673938"/>
              </a:lnTo>
              <a:lnTo>
                <a:pt x="173177" y="649770"/>
              </a:lnTo>
              <a:close/>
            </a:path>
            <a:path w="350520" h="1170939">
              <a:moveTo>
                <a:pt x="158750" y="685850"/>
              </a:moveTo>
              <a:lnTo>
                <a:pt x="135216" y="685850"/>
              </a:lnTo>
              <a:lnTo>
                <a:pt x="135216" y="740219"/>
              </a:lnTo>
              <a:lnTo>
                <a:pt x="158750" y="740219"/>
              </a:lnTo>
              <a:lnTo>
                <a:pt x="158750" y="685850"/>
              </a:lnTo>
              <a:close/>
            </a:path>
            <a:path w="350520" h="1170939">
              <a:moveTo>
                <a:pt x="201726" y="390944"/>
              </a:moveTo>
              <a:lnTo>
                <a:pt x="187617" y="390944"/>
              </a:lnTo>
              <a:lnTo>
                <a:pt x="187617" y="460590"/>
              </a:lnTo>
              <a:lnTo>
                <a:pt x="189547" y="480739"/>
              </a:lnTo>
              <a:lnTo>
                <a:pt x="196241" y="493566"/>
              </a:lnTo>
              <a:lnTo>
                <a:pt x="209053" y="500335"/>
              </a:lnTo>
              <a:lnTo>
                <a:pt x="229336" y="502310"/>
              </a:lnTo>
              <a:lnTo>
                <a:pt x="259156" y="502310"/>
              </a:lnTo>
              <a:lnTo>
                <a:pt x="279305" y="500335"/>
              </a:lnTo>
              <a:lnTo>
                <a:pt x="292131" y="493566"/>
              </a:lnTo>
              <a:lnTo>
                <a:pt x="298900" y="480739"/>
              </a:lnTo>
              <a:lnTo>
                <a:pt x="299277" y="476897"/>
              </a:lnTo>
              <a:lnTo>
                <a:pt x="214909" y="476897"/>
              </a:lnTo>
              <a:lnTo>
                <a:pt x="211455" y="473760"/>
              </a:lnTo>
              <a:lnTo>
                <a:pt x="211455" y="416026"/>
              </a:lnTo>
              <a:lnTo>
                <a:pt x="230911" y="416026"/>
              </a:lnTo>
              <a:lnTo>
                <a:pt x="230911" y="394385"/>
              </a:lnTo>
              <a:lnTo>
                <a:pt x="224367" y="392787"/>
              </a:lnTo>
              <a:lnTo>
                <a:pt x="217381" y="391721"/>
              </a:lnTo>
              <a:lnTo>
                <a:pt x="209864" y="391128"/>
              </a:lnTo>
              <a:lnTo>
                <a:pt x="201726" y="390944"/>
              </a:lnTo>
              <a:close/>
            </a:path>
            <a:path w="350520" h="1170939">
              <a:moveTo>
                <a:pt x="300875" y="390944"/>
              </a:moveTo>
              <a:lnTo>
                <a:pt x="277037" y="390944"/>
              </a:lnTo>
              <a:lnTo>
                <a:pt x="277037" y="473760"/>
              </a:lnTo>
              <a:lnTo>
                <a:pt x="273583" y="476897"/>
              </a:lnTo>
              <a:lnTo>
                <a:pt x="299277" y="476897"/>
              </a:lnTo>
              <a:lnTo>
                <a:pt x="300875" y="460590"/>
              </a:lnTo>
              <a:lnTo>
                <a:pt x="300875" y="390944"/>
              </a:lnTo>
              <a:close/>
            </a:path>
            <a:path w="350520" h="1170939">
              <a:moveTo>
                <a:pt x="120789" y="0"/>
              </a:moveTo>
              <a:lnTo>
                <a:pt x="90982" y="0"/>
              </a:lnTo>
              <a:lnTo>
                <a:pt x="70692" y="1932"/>
              </a:lnTo>
              <a:lnTo>
                <a:pt x="57877" y="8631"/>
              </a:lnTo>
              <a:lnTo>
                <a:pt x="51181" y="21447"/>
              </a:lnTo>
              <a:lnTo>
                <a:pt x="49250" y="41732"/>
              </a:lnTo>
              <a:lnTo>
                <a:pt x="49250" y="69659"/>
              </a:lnTo>
              <a:lnTo>
                <a:pt x="51181" y="89815"/>
              </a:lnTo>
              <a:lnTo>
                <a:pt x="57877" y="102646"/>
              </a:lnTo>
              <a:lnTo>
                <a:pt x="70692" y="109416"/>
              </a:lnTo>
              <a:lnTo>
                <a:pt x="90982" y="111391"/>
              </a:lnTo>
              <a:lnTo>
                <a:pt x="120789" y="111391"/>
              </a:lnTo>
              <a:lnTo>
                <a:pt x="140938" y="108926"/>
              </a:lnTo>
              <a:lnTo>
                <a:pt x="153765" y="101077"/>
              </a:lnTo>
              <a:lnTo>
                <a:pt x="160533" y="87169"/>
              </a:lnTo>
              <a:lnTo>
                <a:pt x="160649" y="85966"/>
              </a:lnTo>
              <a:lnTo>
                <a:pt x="76555" y="85966"/>
              </a:lnTo>
              <a:lnTo>
                <a:pt x="73088" y="82829"/>
              </a:lnTo>
              <a:lnTo>
                <a:pt x="73088" y="28549"/>
              </a:lnTo>
              <a:lnTo>
                <a:pt x="76555" y="25412"/>
              </a:lnTo>
              <a:lnTo>
                <a:pt x="160659" y="25412"/>
              </a:lnTo>
              <a:lnTo>
                <a:pt x="160533" y="24094"/>
              </a:lnTo>
              <a:lnTo>
                <a:pt x="153765" y="10199"/>
              </a:lnTo>
              <a:lnTo>
                <a:pt x="140938" y="2422"/>
              </a:lnTo>
              <a:lnTo>
                <a:pt x="120789" y="0"/>
              </a:lnTo>
              <a:close/>
            </a:path>
            <a:path w="350520" h="1170939">
              <a:moveTo>
                <a:pt x="160659" y="25412"/>
              </a:moveTo>
              <a:lnTo>
                <a:pt x="135216" y="25412"/>
              </a:lnTo>
              <a:lnTo>
                <a:pt x="138658" y="28549"/>
              </a:lnTo>
              <a:lnTo>
                <a:pt x="138658" y="82829"/>
              </a:lnTo>
              <a:lnTo>
                <a:pt x="135216" y="85966"/>
              </a:lnTo>
              <a:lnTo>
                <a:pt x="160649" y="85966"/>
              </a:lnTo>
              <a:lnTo>
                <a:pt x="162509" y="66522"/>
              </a:lnTo>
              <a:lnTo>
                <a:pt x="162509" y="44869"/>
              </a:lnTo>
              <a:lnTo>
                <a:pt x="160659" y="25412"/>
              </a:lnTo>
              <a:close/>
            </a:path>
            <a:path w="350520" h="1170939">
              <a:moveTo>
                <a:pt x="73088" y="523646"/>
              </a:moveTo>
              <a:lnTo>
                <a:pt x="49250" y="523646"/>
              </a:lnTo>
              <a:lnTo>
                <a:pt x="49250" y="590168"/>
              </a:lnTo>
              <a:lnTo>
                <a:pt x="51181" y="610446"/>
              </a:lnTo>
              <a:lnTo>
                <a:pt x="57877" y="623258"/>
              </a:lnTo>
              <a:lnTo>
                <a:pt x="70692" y="629956"/>
              </a:lnTo>
              <a:lnTo>
                <a:pt x="90982" y="631888"/>
              </a:lnTo>
              <a:lnTo>
                <a:pt x="120789" y="631888"/>
              </a:lnTo>
              <a:lnTo>
                <a:pt x="140938" y="629956"/>
              </a:lnTo>
              <a:lnTo>
                <a:pt x="153765" y="623258"/>
              </a:lnTo>
              <a:lnTo>
                <a:pt x="160533" y="610446"/>
              </a:lnTo>
              <a:lnTo>
                <a:pt x="160920" y="606475"/>
              </a:lnTo>
              <a:lnTo>
                <a:pt x="75285" y="606475"/>
              </a:lnTo>
              <a:lnTo>
                <a:pt x="73088" y="604596"/>
              </a:lnTo>
              <a:lnTo>
                <a:pt x="73088" y="523646"/>
              </a:lnTo>
              <a:close/>
            </a:path>
            <a:path w="350520" h="1170939">
              <a:moveTo>
                <a:pt x="117017" y="542162"/>
              </a:moveTo>
              <a:lnTo>
                <a:pt x="93497" y="542162"/>
              </a:lnTo>
              <a:lnTo>
                <a:pt x="93497" y="606475"/>
              </a:lnTo>
              <a:lnTo>
                <a:pt x="117017" y="606475"/>
              </a:lnTo>
              <a:lnTo>
                <a:pt x="117017" y="542162"/>
              </a:lnTo>
              <a:close/>
            </a:path>
            <a:path w="350520" h="1170939">
              <a:moveTo>
                <a:pt x="162509" y="522719"/>
              </a:moveTo>
              <a:lnTo>
                <a:pt x="138658" y="522719"/>
              </a:lnTo>
              <a:lnTo>
                <a:pt x="138658" y="604596"/>
              </a:lnTo>
              <a:lnTo>
                <a:pt x="136474" y="606475"/>
              </a:lnTo>
              <a:lnTo>
                <a:pt x="160920" y="606475"/>
              </a:lnTo>
              <a:lnTo>
                <a:pt x="162509" y="590168"/>
              </a:lnTo>
              <a:lnTo>
                <a:pt x="162509" y="522719"/>
              </a:lnTo>
              <a:close/>
            </a:path>
            <a:path w="350520" h="1170939">
              <a:moveTo>
                <a:pt x="162509" y="263550"/>
              </a:moveTo>
              <a:lnTo>
                <a:pt x="49250" y="263550"/>
              </a:lnTo>
              <a:lnTo>
                <a:pt x="49250" y="328815"/>
              </a:lnTo>
              <a:lnTo>
                <a:pt x="51138" y="348836"/>
              </a:lnTo>
              <a:lnTo>
                <a:pt x="57762" y="361676"/>
              </a:lnTo>
              <a:lnTo>
                <a:pt x="70563" y="368517"/>
              </a:lnTo>
              <a:lnTo>
                <a:pt x="90982" y="370535"/>
              </a:lnTo>
              <a:lnTo>
                <a:pt x="162509" y="370535"/>
              </a:lnTo>
              <a:lnTo>
                <a:pt x="162509" y="345122"/>
              </a:lnTo>
              <a:lnTo>
                <a:pt x="78117" y="345122"/>
              </a:lnTo>
              <a:lnTo>
                <a:pt x="73088" y="343560"/>
              </a:lnTo>
              <a:lnTo>
                <a:pt x="73088" y="288963"/>
              </a:lnTo>
              <a:lnTo>
                <a:pt x="162509" y="288963"/>
              </a:lnTo>
              <a:lnTo>
                <a:pt x="162509" y="263550"/>
              </a:lnTo>
              <a:close/>
            </a:path>
            <a:path w="350520" h="1170939">
              <a:moveTo>
                <a:pt x="124548" y="288963"/>
              </a:moveTo>
              <a:lnTo>
                <a:pt x="101028" y="288963"/>
              </a:lnTo>
              <a:lnTo>
                <a:pt x="101028" y="345122"/>
              </a:lnTo>
              <a:lnTo>
                <a:pt x="124548" y="345122"/>
              </a:lnTo>
              <a:lnTo>
                <a:pt x="124548" y="288963"/>
              </a:lnTo>
              <a:close/>
            </a:path>
            <a:path w="350520" h="1170939">
              <a:moveTo>
                <a:pt x="350139" y="946581"/>
              </a:moveTo>
              <a:lnTo>
                <a:pt x="0" y="946581"/>
              </a:lnTo>
              <a:lnTo>
                <a:pt x="0" y="1170609"/>
              </a:lnTo>
              <a:lnTo>
                <a:pt x="350139" y="1170609"/>
              </a:lnTo>
              <a:lnTo>
                <a:pt x="350139" y="1146124"/>
              </a:lnTo>
              <a:lnTo>
                <a:pt x="24460" y="1146124"/>
              </a:lnTo>
              <a:lnTo>
                <a:pt x="24460" y="971054"/>
              </a:lnTo>
              <a:lnTo>
                <a:pt x="350139" y="971054"/>
              </a:lnTo>
              <a:lnTo>
                <a:pt x="350139" y="946581"/>
              </a:lnTo>
              <a:close/>
            </a:path>
            <a:path w="350520" h="1170939">
              <a:moveTo>
                <a:pt x="350139" y="971054"/>
              </a:moveTo>
              <a:lnTo>
                <a:pt x="325666" y="971054"/>
              </a:lnTo>
              <a:lnTo>
                <a:pt x="325666" y="1146124"/>
              </a:lnTo>
              <a:lnTo>
                <a:pt x="350139" y="1146124"/>
              </a:lnTo>
              <a:lnTo>
                <a:pt x="350139" y="971054"/>
              </a:lnTo>
              <a:close/>
            </a:path>
            <a:path w="350520" h="1170939">
              <a:moveTo>
                <a:pt x="82829" y="994270"/>
              </a:moveTo>
              <a:lnTo>
                <a:pt x="69642" y="996108"/>
              </a:lnTo>
              <a:lnTo>
                <a:pt x="58981" y="1002152"/>
              </a:lnTo>
              <a:lnTo>
                <a:pt x="51850" y="1013199"/>
              </a:lnTo>
              <a:lnTo>
                <a:pt x="49250" y="1030046"/>
              </a:lnTo>
              <a:lnTo>
                <a:pt x="49250" y="1121651"/>
              </a:lnTo>
              <a:lnTo>
                <a:pt x="162509" y="1121651"/>
              </a:lnTo>
              <a:lnTo>
                <a:pt x="162509" y="1096238"/>
              </a:lnTo>
              <a:lnTo>
                <a:pt x="73088" y="1096238"/>
              </a:lnTo>
              <a:lnTo>
                <a:pt x="73088" y="1024077"/>
              </a:lnTo>
              <a:lnTo>
                <a:pt x="78117" y="1019682"/>
              </a:lnTo>
              <a:lnTo>
                <a:pt x="162509" y="1019682"/>
              </a:lnTo>
              <a:lnTo>
                <a:pt x="162509" y="1010907"/>
              </a:lnTo>
              <a:lnTo>
                <a:pt x="111493" y="1010907"/>
              </a:lnTo>
              <a:lnTo>
                <a:pt x="107444" y="1003651"/>
              </a:lnTo>
              <a:lnTo>
                <a:pt x="101109" y="998450"/>
              </a:lnTo>
              <a:lnTo>
                <a:pt x="92799" y="995317"/>
              </a:lnTo>
              <a:lnTo>
                <a:pt x="82829" y="994270"/>
              </a:lnTo>
              <a:close/>
            </a:path>
            <a:path w="350520" h="1170939">
              <a:moveTo>
                <a:pt x="300875" y="995527"/>
              </a:moveTo>
              <a:lnTo>
                <a:pt x="187617" y="995527"/>
              </a:lnTo>
              <a:lnTo>
                <a:pt x="187617" y="1020940"/>
              </a:lnTo>
              <a:lnTo>
                <a:pt x="277037" y="1020940"/>
              </a:lnTo>
              <a:lnTo>
                <a:pt x="277037" y="1077417"/>
              </a:lnTo>
              <a:lnTo>
                <a:pt x="275879" y="1085914"/>
              </a:lnTo>
              <a:lnTo>
                <a:pt x="272249" y="1091766"/>
              </a:lnTo>
              <a:lnTo>
                <a:pt x="265914" y="1095149"/>
              </a:lnTo>
              <a:lnTo>
                <a:pt x="256641" y="1096238"/>
              </a:lnTo>
              <a:lnTo>
                <a:pt x="187617" y="1096238"/>
              </a:lnTo>
              <a:lnTo>
                <a:pt x="187617" y="1121651"/>
              </a:lnTo>
              <a:lnTo>
                <a:pt x="256019" y="1121651"/>
              </a:lnTo>
              <a:lnTo>
                <a:pt x="276792" y="1119230"/>
              </a:lnTo>
              <a:lnTo>
                <a:pt x="290682" y="1111456"/>
              </a:lnTo>
              <a:lnTo>
                <a:pt x="298454" y="1097562"/>
              </a:lnTo>
              <a:lnTo>
                <a:pt x="300801" y="1077417"/>
              </a:lnTo>
              <a:lnTo>
                <a:pt x="300875" y="995527"/>
              </a:lnTo>
              <a:close/>
            </a:path>
            <a:path w="350520" h="1170939">
              <a:moveTo>
                <a:pt x="162509" y="1019682"/>
              </a:moveTo>
              <a:lnTo>
                <a:pt x="93167" y="1019682"/>
              </a:lnTo>
              <a:lnTo>
                <a:pt x="98831" y="1023442"/>
              </a:lnTo>
              <a:lnTo>
                <a:pt x="98831" y="1096238"/>
              </a:lnTo>
              <a:lnTo>
                <a:pt x="122669" y="1096238"/>
              </a:lnTo>
              <a:lnTo>
                <a:pt x="122669" y="1024394"/>
              </a:lnTo>
              <a:lnTo>
                <a:pt x="126441" y="1020940"/>
              </a:lnTo>
              <a:lnTo>
                <a:pt x="162509" y="1020940"/>
              </a:lnTo>
              <a:lnTo>
                <a:pt x="162509" y="1019682"/>
              </a:lnTo>
              <a:close/>
            </a:path>
            <a:path w="350520" h="1170939">
              <a:moveTo>
                <a:pt x="162509" y="995527"/>
              </a:moveTo>
              <a:lnTo>
                <a:pt x="135521" y="995527"/>
              </a:lnTo>
              <a:lnTo>
                <a:pt x="126471" y="996439"/>
              </a:lnTo>
              <a:lnTo>
                <a:pt x="119473" y="999240"/>
              </a:lnTo>
              <a:lnTo>
                <a:pt x="114492" y="1004030"/>
              </a:lnTo>
              <a:lnTo>
                <a:pt x="111493" y="1010907"/>
              </a:lnTo>
              <a:lnTo>
                <a:pt x="162509" y="1010907"/>
              </a:lnTo>
              <a:lnTo>
                <a:pt x="162509" y="995527"/>
              </a:lnTo>
              <a:close/>
            </a:path>
            <a:path w="350520" h="1170939">
              <a:moveTo>
                <a:pt x="162509" y="394385"/>
              </a:moveTo>
              <a:lnTo>
                <a:pt x="49250" y="394385"/>
              </a:lnTo>
              <a:lnTo>
                <a:pt x="49250" y="485368"/>
              </a:lnTo>
              <a:lnTo>
                <a:pt x="111061" y="492277"/>
              </a:lnTo>
              <a:lnTo>
                <a:pt x="124193" y="494100"/>
              </a:lnTo>
              <a:lnTo>
                <a:pt x="132589" y="496746"/>
              </a:lnTo>
              <a:lnTo>
                <a:pt x="137045" y="500923"/>
              </a:lnTo>
              <a:lnTo>
                <a:pt x="138353" y="507339"/>
              </a:lnTo>
              <a:lnTo>
                <a:pt x="162509" y="507339"/>
              </a:lnTo>
              <a:lnTo>
                <a:pt x="139529" y="472262"/>
              </a:lnTo>
              <a:lnTo>
                <a:pt x="73088" y="463613"/>
              </a:lnTo>
              <a:lnTo>
                <a:pt x="73088" y="419798"/>
              </a:lnTo>
              <a:lnTo>
                <a:pt x="162509" y="419798"/>
              </a:lnTo>
              <a:lnTo>
                <a:pt x="162509" y="394385"/>
              </a:lnTo>
              <a:close/>
            </a:path>
            <a:path w="350520" h="1170939">
              <a:moveTo>
                <a:pt x="300875" y="1892"/>
              </a:moveTo>
              <a:lnTo>
                <a:pt x="187617" y="1892"/>
              </a:lnTo>
              <a:lnTo>
                <a:pt x="187617" y="11302"/>
              </a:lnTo>
              <a:lnTo>
                <a:pt x="205816" y="45186"/>
              </a:lnTo>
              <a:lnTo>
                <a:pt x="265125" y="83464"/>
              </a:lnTo>
              <a:lnTo>
                <a:pt x="187617" y="83464"/>
              </a:lnTo>
              <a:lnTo>
                <a:pt x="187617" y="108877"/>
              </a:lnTo>
              <a:lnTo>
                <a:pt x="300875" y="108877"/>
              </a:lnTo>
              <a:lnTo>
                <a:pt x="300875" y="79705"/>
              </a:lnTo>
              <a:lnTo>
                <a:pt x="220560" y="27304"/>
              </a:lnTo>
              <a:lnTo>
                <a:pt x="300875" y="27304"/>
              </a:lnTo>
              <a:lnTo>
                <a:pt x="300875" y="1892"/>
              </a:lnTo>
              <a:close/>
            </a:path>
          </a:pathLst>
        </a:custGeom>
        <a:solidFill>
          <a:schemeClr val="accent1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txBody>
        <a:bodyPr wrap="square" lIns="0" tIns="0" rIns="0" bIns="0" rtlCol="0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sz="400">
            <a:latin typeface="MS Reference Sans Serif" panose="020B0604030504040204" pitchFamily="34" charset="0"/>
          </a:endParaRPr>
        </a:p>
      </xdr:txBody>
    </xdr:sp>
    <xdr:clientData/>
  </xdr:twoCellAnchor>
  <xdr:twoCellAnchor editAs="oneCell">
    <xdr:from>
      <xdr:col>6</xdr:col>
      <xdr:colOff>311729</xdr:colOff>
      <xdr:row>0</xdr:row>
      <xdr:rowOff>1043334</xdr:rowOff>
    </xdr:from>
    <xdr:to>
      <xdr:col>6</xdr:col>
      <xdr:colOff>1402773</xdr:colOff>
      <xdr:row>0</xdr:row>
      <xdr:rowOff>1998108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33774" y="1043334"/>
          <a:ext cx="1091044" cy="9547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1984990</xdr:colOff>
      <xdr:row>0</xdr:row>
      <xdr:rowOff>3163685</xdr:rowOff>
    </xdr:from>
    <xdr:to>
      <xdr:col>2</xdr:col>
      <xdr:colOff>4221480</xdr:colOff>
      <xdr:row>0</xdr:row>
      <xdr:rowOff>4627676</xdr:rowOff>
    </xdr:to>
    <xdr:sp macro="" textlink="">
      <xdr:nvSpPr>
        <xdr:cNvPr id="13" name="Прямоугольник 12"/>
        <xdr:cNvSpPr/>
      </xdr:nvSpPr>
      <xdr:spPr>
        <a:xfrm>
          <a:off x="1984990" y="3163685"/>
          <a:ext cx="7433330" cy="146399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2200" b="1" baseline="0">
              <a:solidFill>
                <a:schemeClr val="tx1"/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ООО «Лакма-СТ»</a:t>
          </a:r>
        </a:p>
        <a:p>
          <a:pPr algn="ctr"/>
          <a:r>
            <a:rPr lang="ru-RU" sz="2200" b="1" baseline="0">
              <a:solidFill>
                <a:schemeClr val="tx1"/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п. Воскресенское, д. 66, г. Москва, 108803</a:t>
          </a:r>
        </a:p>
        <a:p>
          <a:pPr algn="ctr"/>
          <a:r>
            <a:rPr lang="ru-RU" sz="2200" b="1" baseline="0">
              <a:solidFill>
                <a:schemeClr val="tx1"/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Тел.: 8</a:t>
          </a:r>
          <a:r>
            <a:rPr lang="en-US" sz="2200" b="1" baseline="0">
              <a:solidFill>
                <a:schemeClr val="tx1"/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(</a:t>
          </a:r>
          <a:r>
            <a:rPr lang="ru-RU" sz="2200" b="1" baseline="0">
              <a:solidFill>
                <a:schemeClr val="tx1"/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495</a:t>
          </a:r>
          <a:r>
            <a:rPr lang="en-US" sz="2200" b="1" baseline="0">
              <a:solidFill>
                <a:schemeClr val="tx1"/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)</a:t>
          </a:r>
          <a:r>
            <a:rPr lang="ru-RU" sz="2200" b="1" baseline="0">
              <a:solidFill>
                <a:schemeClr val="tx1"/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123-45-88, е-mail: info@lakom-st.ru</a:t>
          </a:r>
          <a:endParaRPr lang="en-US" sz="2200" b="1" baseline="0">
            <a:solidFill>
              <a:schemeClr val="tx1"/>
            </a:solidFill>
            <a:latin typeface="MS Reference Sans Serif" panose="020B0604030504040204" pitchFamily="34" charset="0"/>
            <a:ea typeface="Sans Serif Collection" panose="020B0502040504020204" pitchFamily="34" charset="0"/>
            <a:cs typeface="Sans Serif Collection" panose="020B0502040504020204" pitchFamily="34" charset="0"/>
          </a:endParaRPr>
        </a:p>
        <a:p>
          <a:pPr algn="ctr"/>
          <a:r>
            <a:rPr lang="ru-RU" sz="2200" b="1" baseline="0">
              <a:solidFill>
                <a:schemeClr val="tx1"/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www.lakom-st.ru</a:t>
          </a:r>
        </a:p>
      </xdr:txBody>
    </xdr:sp>
    <xdr:clientData/>
  </xdr:twoCellAnchor>
  <xdr:twoCellAnchor editAs="oneCell">
    <xdr:from>
      <xdr:col>0</xdr:col>
      <xdr:colOff>1431473</xdr:colOff>
      <xdr:row>0</xdr:row>
      <xdr:rowOff>176645</xdr:rowOff>
    </xdr:from>
    <xdr:to>
      <xdr:col>2</xdr:col>
      <xdr:colOff>3099955</xdr:colOff>
      <xdr:row>0</xdr:row>
      <xdr:rowOff>3156332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1473" y="176645"/>
          <a:ext cx="6708073" cy="2979687"/>
        </a:xfrm>
        <a:prstGeom prst="rect">
          <a:avLst/>
        </a:prstGeom>
      </xdr:spPr>
    </xdr:pic>
    <xdr:clientData/>
  </xdr:twoCellAnchor>
  <xdr:twoCellAnchor>
    <xdr:from>
      <xdr:col>2</xdr:col>
      <xdr:colOff>3480954</xdr:colOff>
      <xdr:row>0</xdr:row>
      <xdr:rowOff>103909</xdr:rowOff>
    </xdr:from>
    <xdr:to>
      <xdr:col>3</xdr:col>
      <xdr:colOff>2944092</xdr:colOff>
      <xdr:row>0</xdr:row>
      <xdr:rowOff>1073727</xdr:rowOff>
    </xdr:to>
    <xdr:sp macro="" textlink="">
      <xdr:nvSpPr>
        <xdr:cNvPr id="20" name="Прямоугольник 19"/>
        <xdr:cNvSpPr/>
      </xdr:nvSpPr>
      <xdr:spPr>
        <a:xfrm>
          <a:off x="8520545" y="103909"/>
          <a:ext cx="5680365" cy="96981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ТУ</a:t>
          </a:r>
          <a:r>
            <a:rPr lang="en-US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 </a:t>
          </a:r>
          <a:r>
            <a:rPr lang="ru-RU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20.30.11-002-32885784-2018</a:t>
          </a:r>
        </a:p>
        <a:p>
          <a:r>
            <a:rPr lang="ru-RU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СГР от 19.02.2019 № </a:t>
          </a:r>
          <a:r>
            <a:rPr lang="en-US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RU</a:t>
          </a:r>
          <a:r>
            <a:rPr lang="ru-RU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.</a:t>
          </a:r>
          <a:r>
            <a:rPr lang="en-US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77.01.34.008.E.000368.02.19</a:t>
          </a:r>
          <a:r>
            <a:rPr lang="ru-RU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/>
          </a:r>
          <a:br>
            <a:rPr lang="ru-RU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</a:br>
          <a:r>
            <a:rPr lang="ru-RU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ЕСЭГ от 08.02.2019 № 77.01.12.П.000240.02.19</a:t>
          </a:r>
          <a:br>
            <a:rPr lang="ru-RU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</a:br>
          <a:r>
            <a:rPr lang="ru-RU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ОНПС от 05.10.2020 № РОСС </a:t>
          </a:r>
          <a:r>
            <a:rPr lang="en-US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RU.04</a:t>
          </a:r>
          <a:r>
            <a:rPr lang="ru-RU" sz="1400" baseline="0">
              <a:solidFill>
                <a:schemeClr val="tx1">
                  <a:lumMod val="95000"/>
                  <a:lumOff val="5000"/>
                </a:schemeClr>
              </a:solidFill>
              <a:latin typeface="MS Reference Sans Serif" panose="020B0604030504040204" pitchFamily="34" charset="0"/>
              <a:ea typeface="Sans Serif Collection" panose="020B0502040504020204" pitchFamily="34" charset="0"/>
              <a:cs typeface="Sans Serif Collection" panose="020B0502040504020204" pitchFamily="34" charset="0"/>
            </a:rPr>
            <a:t>ОПС0.С.ОС1.02971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akom-st.ru/product/akrilovaya-gruntovka-norma-10kg/" TargetMode="External"/><Relationship Id="rId18" Type="http://schemas.openxmlformats.org/officeDocument/2006/relationships/hyperlink" Target="https://lakom-st.ru/?s=&#1043;&#1088;&#1091;&#1085;&#1090;+&#1041;&#1077;&#1083;&#1099;&#1081;++&#1091;&#1082;&#1088;&#1099;&#1074;&#1072;&#1102;&#1097;&#1080;&#1081;+&#1072;&#1082;&#1088;&#1080;&#1083;&#1086;&#1074;&#1099;&#1081;" TargetMode="External"/><Relationship Id="rId26" Type="http://schemas.openxmlformats.org/officeDocument/2006/relationships/hyperlink" Target="https://lakom-st.ru/?s=Lkm+0040" TargetMode="External"/><Relationship Id="rId39" Type="http://schemas.openxmlformats.org/officeDocument/2006/relationships/hyperlink" Target="https://lakom-st.ru/?s=&#1040;&#1082;&#1088;&#1080;&#1083;&#1086;&#1074;&#1072;&#1103;+&#1092;&#1072;&#1089;&#1072;&#1076;&#1085;&#1072;&#1103;+&#1101;&#1083;&#1072;&#1089;&#1090;&#1080;&#1095;&#1085;&#1072;&#1103;+&#1096;&#1087;&#1072;&#1090;&#1083;&#1077;&#1074;&#1082;&#1072;" TargetMode="External"/><Relationship Id="rId21" Type="http://schemas.openxmlformats.org/officeDocument/2006/relationships/hyperlink" Target="https://lakom-st.ru/?s=Lkm+0035" TargetMode="External"/><Relationship Id="rId34" Type="http://schemas.openxmlformats.org/officeDocument/2006/relationships/hyperlink" Target="https://lakom-st.ru/?s=&#1043;&#1080;&#1076;&#1088;&#1086;&#1080;&#1079;&#1086;&#1083;&#1103;&#1094;&#1080;&#1103;+&#1040;&#1082;&#1074;&#1072;&#1083;&#1072;&#1090;&#1077;&#1082;&#1089;" TargetMode="External"/><Relationship Id="rId42" Type="http://schemas.openxmlformats.org/officeDocument/2006/relationships/hyperlink" Target="https://lakom-st.ru/?s=&#1040;&#1085;&#1090;&#1080;&#1075;&#1088;&#1080;&#1073;&#1086;&#1082;" TargetMode="External"/><Relationship Id="rId47" Type="http://schemas.openxmlformats.org/officeDocument/2006/relationships/hyperlink" Target="https://lakom-st.ru/?s=&#1041;&#1072;&#1083;&#1072;&#1085;&#1089;-5" TargetMode="External"/><Relationship Id="rId50" Type="http://schemas.openxmlformats.org/officeDocument/2006/relationships/hyperlink" Target="https://lakom-st.ru/?s=&#1040;&#1082;&#1088;&#1080;&#1083;&#1086;&#1074;&#1072;&#1103;+&#1092;&#1072;&#1089;&#1072;&#1076;&#1085;&#1072;&#1103;+&#1091;&#1089;&#1080;&#1083;&#1077;&#1085;&#1085;&#1072;&#1103;+&#1096;&#1087;&#1072;&#1090;&#1083;&#1077;&#1074;&#1082;&#1072;+&#1076;&#1083;&#1103;+&#1094;&#1086;&#1082;&#1086;&#1083;&#1103;" TargetMode="External"/><Relationship Id="rId7" Type="http://schemas.openxmlformats.org/officeDocument/2006/relationships/hyperlink" Target="https://lakom-st.ru/?s=&#1051;&#1086;&#1090;&#1086;&#1089;++&#1050;&#1088;&#1072;&#1089;&#1082;&#1072;+&#1072;&#1082;&#1088;&#1080;&#1083;&#1086;&#1074;&#1072;&#1103;+&#1089;&#1080;&#1083;&#1080;&#1082;&#1086;&#1085;&#1086;&#1074;&#1072;&#1103;" TargetMode="External"/><Relationship Id="rId2" Type="http://schemas.openxmlformats.org/officeDocument/2006/relationships/hyperlink" Target="https://lakom-st.ru/?s=Lkm+0003" TargetMode="External"/><Relationship Id="rId16" Type="http://schemas.openxmlformats.org/officeDocument/2006/relationships/hyperlink" Target="https://lakom-st.ru/product/akrilovaya-gruntovka-super-glubokogo-proniknoveniya-ekonom-10kg/" TargetMode="External"/><Relationship Id="rId29" Type="http://schemas.openxmlformats.org/officeDocument/2006/relationships/hyperlink" Target="https://lakom-st.ru/?s=&#1050;&#1086;&#1088;&#1086;&#1077;&#1076;+&#1080;&#1085;&#1090;&#1077;&#1088;&#1100;&#1077;&#1088;&#1085;&#1099;&#1081;+" TargetMode="External"/><Relationship Id="rId11" Type="http://schemas.openxmlformats.org/officeDocument/2006/relationships/hyperlink" Target="https://lakom-st.ru/?s=&#1050;&#1088;&#1072;&#1089;&#1082;&#1072;++&#1076;&#1083;&#1103;+&#1088;&#1072;&#1076;&#1080;&#1072;&#1090;&#1086;&#1088;&#1086;&#1074;+&#1084;&#1072;&#1090;&#1086;&#1074;&#1072;&#1103;+&#1058;&#1077;&#1088;&#1084;&#1086;&#1089;&#1090;&#1086;&#1081;&#1082;&#1072;&#1103;+&#1101;&#1084;&#1072;&#1083;&#1100;" TargetMode="External"/><Relationship Id="rId24" Type="http://schemas.openxmlformats.org/officeDocument/2006/relationships/hyperlink" Target="https://lakom-st.ru/?s=Lkm+0038" TargetMode="External"/><Relationship Id="rId32" Type="http://schemas.openxmlformats.org/officeDocument/2006/relationships/hyperlink" Target="https://lakom-st.ru/?s=&#1043;&#1088;&#1072;&#1085;&#1091;&#1083;&#1100;&#1085;&#1072;&#1103;+&#1060;&#1072;&#1089;&#1072;&#1076;&#1085;&#1072;&#1103;+&#1072;&#1082;&#1088;&#1080;&#1083;&#1086;&#1074;&#1072;&#1103;+" TargetMode="External"/><Relationship Id="rId37" Type="http://schemas.openxmlformats.org/officeDocument/2006/relationships/hyperlink" Target="https://lakom-st.ru/?s=&#1040;&#1082;&#1088;&#1080;&#1083;&#1086;&#1074;&#1072;&#1103;+&#1092;&#1080;&#1085;&#1080;&#1096;&#1085;&#1072;&#1103;+&#1080;&#1085;&#1090;&#1077;&#1088;&#1100;&#1077;&#1088;&#1085;&#1072;&#1103;+&#1096;&#1087;&#1072;&#1090;&#1083;&#1077;&#1074;&#1082;&#1072;+&#1084;&#1072;&#1096;&#1080;&#1085;&#1085;&#1086;&#1077;+&#1085;&#1072;&#1085;&#1077;&#1089;&#1077;&#1085;&#1080;&#1077;" TargetMode="External"/><Relationship Id="rId40" Type="http://schemas.openxmlformats.org/officeDocument/2006/relationships/hyperlink" Target="https://lakom-st.ru/?s=&#1051;&#1072;&#1082;+&#1076;&#1083;&#1103;+&#1076;&#1077;&#1088;&#1077;&#1074;&#1072;" TargetMode="External"/><Relationship Id="rId45" Type="http://schemas.openxmlformats.org/officeDocument/2006/relationships/hyperlink" Target="https://lakom-st.ru/?s=&#1044;&#1077;&#1082;&#1086;&#1088;&#1072;&#1090;&#1080;&#1074;&#1085;&#1086;&#1077;++&#1087;&#1086;&#1082;&#1088;&#1099;&#1090;&#1080;&#1077;+&#1085;&#1077;&#1075;&#1086;&#1088;&#1102;&#1095;&#1077;&#1077;+&#1050;&#1052;0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https://lakom-st.ru/?s=&#1091;&#1083;&#1100;&#1090;&#1088;&#1072;-5" TargetMode="External"/><Relationship Id="rId10" Type="http://schemas.openxmlformats.org/officeDocument/2006/relationships/hyperlink" Target="https://lakom-st.ru/?s=LKM+0015" TargetMode="External"/><Relationship Id="rId19" Type="http://schemas.openxmlformats.org/officeDocument/2006/relationships/hyperlink" Target="https://lakom-st.ru/?s=&#1043;&#1088;&#1091;&#1085;&#1090;+&#1050;&#1074;&#1072;&#1088;&#1094;++&#1072;&#1076;&#1075;&#1077;&#1079;&#1080;&#1086;&#1085;&#1085;&#1099;&#1081;+&#1072;&#1082;&#1088;&#1080;&#1083;&#1086;&#1074;&#1099;&#1081;" TargetMode="External"/><Relationship Id="rId31" Type="http://schemas.openxmlformats.org/officeDocument/2006/relationships/hyperlink" Target="https://lakom-st.ru/?s=Lkm+0045" TargetMode="External"/><Relationship Id="rId44" Type="http://schemas.openxmlformats.org/officeDocument/2006/relationships/hyperlink" Target="https://lakom-st.ru/product/kraska-fasadnaya-vsesezonnaya-lakom-4-sezona-30-kg/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lakom-st.ru/?s=Lkm+0068" TargetMode="External"/><Relationship Id="rId9" Type="http://schemas.openxmlformats.org/officeDocument/2006/relationships/hyperlink" Target="https://lakom-st.ru/?s=&#1072;&#1085;&#1090;&#1080;&#1082;&#1086;&#1088;&#1088;&#1086;&#1079;&#1080;&#1086;&#1085;&#1085;&#1072;&#1103;" TargetMode="External"/><Relationship Id="rId14" Type="http://schemas.openxmlformats.org/officeDocument/2006/relationships/hyperlink" Target="https://lakom-st.ru/product/akrilovaya-gruntovka-ekonom-10kg-33kg/" TargetMode="External"/><Relationship Id="rId22" Type="http://schemas.openxmlformats.org/officeDocument/2006/relationships/hyperlink" Target="https://lakom-st.ru/?s=Lkm+0036" TargetMode="External"/><Relationship Id="rId27" Type="http://schemas.openxmlformats.org/officeDocument/2006/relationships/hyperlink" Target="https://lakom-st.ru/?s=Lkm+0041" TargetMode="External"/><Relationship Id="rId30" Type="http://schemas.openxmlformats.org/officeDocument/2006/relationships/hyperlink" Target="https://lakom-st.ru/?s=Lkm+0044" TargetMode="External"/><Relationship Id="rId35" Type="http://schemas.openxmlformats.org/officeDocument/2006/relationships/hyperlink" Target="https://lakom-st.ru/?s=&#1043;&#1077;&#1088;&#1084;&#1077;&#1090;&#1080;&#1082;+&#1076;&#1083;&#1103;+&#1084;&#1077;&#1078;&#1087;&#1072;&#1085;&#1077;&#1083;&#1100;&#1085;&#1099;&#1093;+&#1096;&#1074;&#1086;&#1074;+" TargetMode="External"/><Relationship Id="rId43" Type="http://schemas.openxmlformats.org/officeDocument/2006/relationships/hyperlink" Target="https://lakom-st.ru/?s=&#1050;&#1088;&#1072;&#1089;&#1082;&#1072;+&#1085;&#1077;&#1075;&#1086;&#1088;&#1102;&#1095;&#1072;&#1103;+&#1050;&#1052;0+" TargetMode="External"/><Relationship Id="rId48" Type="http://schemas.openxmlformats.org/officeDocument/2006/relationships/hyperlink" Target="https://lakom-st.ru/?s=Lkm+0017" TargetMode="External"/><Relationship Id="rId8" Type="http://schemas.openxmlformats.org/officeDocument/2006/relationships/hyperlink" Target="https://lakom-st.ru/?s=&#1041;&#1083;&#1077;&#1089;&#1082;++&#1072;&#1082;&#1088;&#1080;&#1083;&#1086;&#1074;&#1072;&#1103;++&#1101;&#1084;&#1072;&#1083;&#1100;+&#1092;&#1072;&#1089;&#1072;&#1076;&#1085;&#1072;&#1103;++&#1080;&#1085;&#1090;&#1077;&#1088;&#1100;&#1077;&#1088;&#1085;&#1072;&#1103;" TargetMode="External"/><Relationship Id="rId51" Type="http://schemas.openxmlformats.org/officeDocument/2006/relationships/hyperlink" Target="https://lakom-st.ru/?s=Lkm+0007" TargetMode="External"/><Relationship Id="rId3" Type="http://schemas.openxmlformats.org/officeDocument/2006/relationships/hyperlink" Target="https://lakom-st.ru/?s=&#1091;&#1083;&#1100;&#1090;&#1088;&#1072;-1" TargetMode="External"/><Relationship Id="rId12" Type="http://schemas.openxmlformats.org/officeDocument/2006/relationships/hyperlink" Target="https://lakom-st.ru/?s=&#1041;&#1077;&#1090;&#1086;&#1085;&#1086;&#1082;&#1086;&#1085;&#1090;&#1072;&#1082;&#1090;+&#1057;&#1058;" TargetMode="External"/><Relationship Id="rId17" Type="http://schemas.openxmlformats.org/officeDocument/2006/relationships/hyperlink" Target="https://lakom-st.ru/product/gruntovka-silikonovaya-glubokogo-proniknoveniya-5kg-10kg-32-kg/" TargetMode="External"/><Relationship Id="rId25" Type="http://schemas.openxmlformats.org/officeDocument/2006/relationships/hyperlink" Target="https://lakom-st.ru/?s=Lkm+0039" TargetMode="External"/><Relationship Id="rId33" Type="http://schemas.openxmlformats.org/officeDocument/2006/relationships/hyperlink" Target="https://lakom-st.ru/?s=&#1043;&#1088;&#1072;&#1085;&#1091;&#1083;&#1100;&#1085;&#1072;&#1103;+&#1060;&#1072;&#1089;&#1072;&#1076;&#1085;&#1072;&#1103;+&#1089;&#1080;&#1083;&#1080;&#1082;&#1086;&#1085;&#1086;&#1074;&#1072;&#1103;+" TargetMode="External"/><Relationship Id="rId38" Type="http://schemas.openxmlformats.org/officeDocument/2006/relationships/hyperlink" Target="https://lakom-st.ru/?s=&#1040;&#1082;&#1088;&#1080;&#1083;&#1086;&#1074;&#1072;&#1103;+&#1092;&#1080;&#1085;&#1080;&#1096;&#1085;&#1072;&#1103;+&#1080;&#1085;&#1090;&#1077;&#1088;&#1100;&#1077;&#1088;&#1085;&#1072;&#1103;+&#1096;&#1087;&#1072;&#1090;&#1083;&#1077;&#1074;&#1082;&#1072;+&#1088;&#1091;&#1095;&#1085;&#1086;&#1077;+&#1085;&#1072;&#1085;&#1077;&#1089;&#1077;&#1085;&#1080;&#1077;+" TargetMode="External"/><Relationship Id="rId46" Type="http://schemas.openxmlformats.org/officeDocument/2006/relationships/hyperlink" Target="https://lakom-st.ru/?s=Lkm+0067" TargetMode="External"/><Relationship Id="rId20" Type="http://schemas.openxmlformats.org/officeDocument/2006/relationships/hyperlink" Target="https://lakom-st.ru/product/grunt-konczentrat-akrilovyj-universalnyj-10kg/" TargetMode="External"/><Relationship Id="rId41" Type="http://schemas.openxmlformats.org/officeDocument/2006/relationships/hyperlink" Target="https://lakom-st.ru/?s=&#1051;&#1072;&#1082;+&#1076;&#1083;&#1103;+&#1076;&#1077;&#1082;&#1086;&#1088;&#1072;&#1090;&#1080;&#1074;&#1085;&#1086;&#1075;&#1086;+&#1087;&#1086;&#1082;&#1088;&#1099;&#1090;&#1080;&#1103;" TargetMode="External"/><Relationship Id="rId1" Type="http://schemas.openxmlformats.org/officeDocument/2006/relationships/hyperlink" Target="https://lakom-st.ru/?s=&#1041;&#1072;&#1083;&#1072;&#1085;&#1089;-1+" TargetMode="External"/><Relationship Id="rId6" Type="http://schemas.openxmlformats.org/officeDocument/2006/relationships/hyperlink" Target="https://lakom-st.ru/?s=&#1056;&#1077;&#1089;&#1090;&#1072;&#1074;&#1088;&#1072;&#1090;&#1086;&#1088;" TargetMode="External"/><Relationship Id="rId15" Type="http://schemas.openxmlformats.org/officeDocument/2006/relationships/hyperlink" Target="https://lakom-st.ru/product/akrilovaya-gruntovka-super-glubokogo-proniknoveniya-10kg/" TargetMode="External"/><Relationship Id="rId23" Type="http://schemas.openxmlformats.org/officeDocument/2006/relationships/hyperlink" Target="https://lakom-st.ru/?s=Lkm+0037" TargetMode="External"/><Relationship Id="rId28" Type="http://schemas.openxmlformats.org/officeDocument/2006/relationships/hyperlink" Target="https://lakom-st.ru/?s=Lkm+0042" TargetMode="External"/><Relationship Id="rId36" Type="http://schemas.openxmlformats.org/officeDocument/2006/relationships/hyperlink" Target="https://lakom-st.ru/product/silikonovaya-propitka-10kg/" TargetMode="External"/><Relationship Id="rId49" Type="http://schemas.openxmlformats.org/officeDocument/2006/relationships/hyperlink" Target="https://lakom-st.ru/?s=&#1050;&#1088;&#1072;&#1089;&#1082;&#1072;+&#1072;&#1082;&#1088;&#1080;&#1083;&#1086;&#1074;&#1072;&#1103;+&#1080;&#1079;&#1085;&#1086;&#1089;&#1086;&#1089;&#1090;&#1086;&#1081;&#1082;&#1072;&#1103;+&#1050;&#1086;&#1085;&#1090;&#1072;&#1082;&#10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3"/>
  <sheetViews>
    <sheetView tabSelected="1" zoomScale="40" zoomScaleNormal="40" zoomScaleSheetLayoutView="40" workbookViewId="0">
      <pane ySplit="2" topLeftCell="A3" activePane="bottomLeft" state="frozen"/>
      <selection pane="bottomLeft" activeCell="A41" sqref="A41:A42"/>
    </sheetView>
  </sheetViews>
  <sheetFormatPr defaultColWidth="9.109375" defaultRowHeight="37.200000000000003"/>
  <cols>
    <col min="1" max="1" width="48.33203125" style="5" customWidth="1"/>
    <col min="2" max="2" width="27.33203125" style="6" customWidth="1"/>
    <col min="3" max="3" width="93.109375" style="2" customWidth="1"/>
    <col min="4" max="4" width="83.88671875" style="2" customWidth="1"/>
    <col min="5" max="5" width="27.6640625" style="7" bestFit="1" customWidth="1"/>
    <col min="6" max="7" width="27.109375" style="7" bestFit="1" customWidth="1"/>
    <col min="8" max="8" width="14" style="84" customWidth="1"/>
    <col min="9" max="9" width="36" style="105" bestFit="1" customWidth="1"/>
    <col min="10" max="10" width="23" style="106" bestFit="1" customWidth="1"/>
    <col min="11" max="11" width="34.33203125" style="106" bestFit="1" customWidth="1"/>
    <col min="12" max="12" width="23" style="106" bestFit="1" customWidth="1"/>
    <col min="13" max="13" width="34.33203125" style="106" bestFit="1" customWidth="1"/>
    <col min="14" max="14" width="23" style="106" bestFit="1" customWidth="1"/>
    <col min="15" max="15" width="34.33203125" style="106" bestFit="1" customWidth="1"/>
    <col min="16" max="16" width="9.109375" style="106"/>
    <col min="17" max="17" width="29" style="106" bestFit="1" customWidth="1"/>
    <col min="18" max="23" width="37.44140625" style="106" customWidth="1"/>
    <col min="24" max="24" width="9.109375" style="106"/>
    <col min="25" max="16384" width="9.109375" style="2"/>
  </cols>
  <sheetData>
    <row r="1" spans="1:24" ht="399.75" customHeight="1" thickBot="1">
      <c r="A1" s="240"/>
      <c r="B1" s="240"/>
      <c r="C1" s="240"/>
      <c r="D1" s="240"/>
      <c r="E1" s="240"/>
      <c r="F1" s="240"/>
      <c r="G1" s="240"/>
    </row>
    <row r="2" spans="1:24" s="3" customFormat="1" ht="58.5" customHeight="1" thickBot="1">
      <c r="A2" s="73" t="s">
        <v>55</v>
      </c>
      <c r="B2" s="74" t="s">
        <v>54</v>
      </c>
      <c r="C2" s="74" t="s">
        <v>53</v>
      </c>
      <c r="D2" s="74" t="s">
        <v>52</v>
      </c>
      <c r="E2" s="19" t="s">
        <v>118</v>
      </c>
      <c r="F2" s="19" t="s">
        <v>119</v>
      </c>
      <c r="G2" s="25" t="s">
        <v>120</v>
      </c>
      <c r="H2" s="85"/>
      <c r="I2" s="135" t="s">
        <v>207</v>
      </c>
      <c r="J2" s="136">
        <v>0.1</v>
      </c>
      <c r="K2" s="111" t="s">
        <v>208</v>
      </c>
      <c r="L2" s="137">
        <v>0.15</v>
      </c>
      <c r="M2" s="111" t="s">
        <v>208</v>
      </c>
      <c r="N2" s="137">
        <v>0.25</v>
      </c>
      <c r="O2" s="111" t="s">
        <v>208</v>
      </c>
      <c r="P2" s="107"/>
      <c r="Q2" s="113"/>
      <c r="R2" s="114"/>
      <c r="S2" s="114"/>
      <c r="T2" s="114" t="s">
        <v>209</v>
      </c>
      <c r="U2" s="114"/>
      <c r="V2" s="114"/>
      <c r="W2" s="115"/>
      <c r="X2" s="108"/>
    </row>
    <row r="3" spans="1:24" s="4" customFormat="1" ht="38.25" customHeight="1" thickBot="1">
      <c r="A3" s="29"/>
      <c r="B3" s="30" t="s">
        <v>45</v>
      </c>
      <c r="C3" s="31"/>
      <c r="D3" s="31"/>
      <c r="E3" s="32"/>
      <c r="F3" s="32"/>
      <c r="G3" s="33"/>
      <c r="H3" s="86"/>
      <c r="I3" s="128"/>
      <c r="J3" s="129"/>
      <c r="K3" s="130" t="s">
        <v>219</v>
      </c>
      <c r="L3" s="129"/>
      <c r="M3" s="129"/>
      <c r="N3" s="129"/>
      <c r="O3" s="131"/>
      <c r="P3" s="109"/>
      <c r="Q3" s="247" t="s">
        <v>240</v>
      </c>
      <c r="R3" s="249" t="s">
        <v>237</v>
      </c>
      <c r="S3" s="250"/>
      <c r="T3" s="249" t="s">
        <v>238</v>
      </c>
      <c r="U3" s="253"/>
      <c r="V3" s="249" t="s">
        <v>239</v>
      </c>
      <c r="W3" s="256"/>
      <c r="X3" s="109"/>
    </row>
    <row r="4" spans="1:24" ht="76.5" customHeight="1">
      <c r="A4" s="168" t="s">
        <v>117</v>
      </c>
      <c r="B4" s="195" t="s">
        <v>0</v>
      </c>
      <c r="C4" s="173" t="s">
        <v>165</v>
      </c>
      <c r="D4" s="173" t="s">
        <v>127</v>
      </c>
      <c r="E4" s="24">
        <v>15</v>
      </c>
      <c r="F4" s="21">
        <v>1245</v>
      </c>
      <c r="G4" s="23">
        <f t="shared" ref="G4:G15" si="0">F4/E4</f>
        <v>83</v>
      </c>
      <c r="I4" s="124">
        <v>15</v>
      </c>
      <c r="J4" s="125">
        <f>F4*0.9</f>
        <v>1120.5</v>
      </c>
      <c r="K4" s="126">
        <f>J4/I4</f>
        <v>74.7</v>
      </c>
      <c r="L4" s="125">
        <f>F4*0.85</f>
        <v>1058.25</v>
      </c>
      <c r="M4" s="126">
        <f>L4/I4</f>
        <v>70.55</v>
      </c>
      <c r="N4" s="127">
        <f>F4*0.75</f>
        <v>933.75</v>
      </c>
      <c r="O4" s="126">
        <f>N4/I4</f>
        <v>62.25</v>
      </c>
      <c r="P4" s="112"/>
      <c r="Q4" s="248"/>
      <c r="R4" s="251"/>
      <c r="S4" s="252"/>
      <c r="T4" s="254"/>
      <c r="U4" s="255"/>
      <c r="V4" s="254"/>
      <c r="W4" s="257"/>
    </row>
    <row r="5" spans="1:24" ht="76.5" customHeight="1">
      <c r="A5" s="169"/>
      <c r="B5" s="196"/>
      <c r="C5" s="174"/>
      <c r="D5" s="174"/>
      <c r="E5" s="8">
        <v>25</v>
      </c>
      <c r="F5" s="9">
        <v>2019</v>
      </c>
      <c r="G5" s="14">
        <f t="shared" si="0"/>
        <v>80.760000000000005</v>
      </c>
      <c r="I5" s="118">
        <v>25</v>
      </c>
      <c r="J5" s="122">
        <f t="shared" ref="J5:J6" si="1">F5*0.9</f>
        <v>1817.1000000000001</v>
      </c>
      <c r="K5" s="116">
        <f t="shared" ref="K5:K6" si="2">J5/I5</f>
        <v>72.684000000000012</v>
      </c>
      <c r="L5" s="122">
        <f t="shared" ref="L5:L6" si="3">F5*0.85</f>
        <v>1716.1499999999999</v>
      </c>
      <c r="M5" s="116">
        <f t="shared" ref="M5:M6" si="4">L5/I5</f>
        <v>68.646000000000001</v>
      </c>
      <c r="N5" s="120">
        <f t="shared" ref="N5:N6" si="5">F5*0.75</f>
        <v>1514.25</v>
      </c>
      <c r="O5" s="116">
        <f t="shared" ref="O5:O6" si="6">N5/I5</f>
        <v>60.57</v>
      </c>
      <c r="P5" s="112"/>
      <c r="Q5" s="278">
        <v>10</v>
      </c>
      <c r="R5" s="264" t="s">
        <v>210</v>
      </c>
      <c r="S5" s="264"/>
      <c r="T5" s="264" t="s">
        <v>211</v>
      </c>
      <c r="U5" s="264"/>
      <c r="V5" s="264" t="s">
        <v>212</v>
      </c>
      <c r="W5" s="265"/>
    </row>
    <row r="6" spans="1:24" ht="76.5" customHeight="1" thickBot="1">
      <c r="A6" s="170"/>
      <c r="B6" s="20" t="s">
        <v>85</v>
      </c>
      <c r="C6" s="175"/>
      <c r="D6" s="175"/>
      <c r="E6" s="11">
        <v>45</v>
      </c>
      <c r="F6" s="12">
        <v>3561</v>
      </c>
      <c r="G6" s="13">
        <f t="shared" si="0"/>
        <v>79.13333333333334</v>
      </c>
      <c r="I6" s="119">
        <v>45</v>
      </c>
      <c r="J6" s="123">
        <f t="shared" si="1"/>
        <v>3204.9</v>
      </c>
      <c r="K6" s="117">
        <f t="shared" si="2"/>
        <v>71.22</v>
      </c>
      <c r="L6" s="123">
        <f t="shared" si="3"/>
        <v>3026.85</v>
      </c>
      <c r="M6" s="117">
        <f t="shared" si="4"/>
        <v>67.263333333333335</v>
      </c>
      <c r="N6" s="121">
        <f t="shared" si="5"/>
        <v>2670.75</v>
      </c>
      <c r="O6" s="117">
        <f t="shared" si="6"/>
        <v>59.35</v>
      </c>
      <c r="P6" s="112"/>
      <c r="Q6" s="278">
        <v>15</v>
      </c>
      <c r="R6" s="264" t="s">
        <v>213</v>
      </c>
      <c r="S6" s="264"/>
      <c r="T6" s="264" t="s">
        <v>214</v>
      </c>
      <c r="U6" s="264"/>
      <c r="V6" s="264" t="s">
        <v>215</v>
      </c>
      <c r="W6" s="265"/>
    </row>
    <row r="7" spans="1:24" ht="82.5" customHeight="1" thickBot="1">
      <c r="A7" s="197" t="s">
        <v>196</v>
      </c>
      <c r="B7" s="196" t="s">
        <v>1</v>
      </c>
      <c r="C7" s="173" t="s">
        <v>162</v>
      </c>
      <c r="D7" s="185" t="s">
        <v>133</v>
      </c>
      <c r="E7" s="26">
        <v>15</v>
      </c>
      <c r="F7" s="27">
        <v>1991</v>
      </c>
      <c r="G7" s="28">
        <f t="shared" si="0"/>
        <v>132.73333333333332</v>
      </c>
      <c r="I7" s="124">
        <v>15</v>
      </c>
      <c r="J7" s="125">
        <f>F7*0.9</f>
        <v>1791.9</v>
      </c>
      <c r="K7" s="126">
        <f>J7/I7</f>
        <v>119.46000000000001</v>
      </c>
      <c r="L7" s="125">
        <f>F7*0.85</f>
        <v>1692.35</v>
      </c>
      <c r="M7" s="126">
        <f>L7/I7</f>
        <v>112.82333333333332</v>
      </c>
      <c r="N7" s="127">
        <f>F7*0.75</f>
        <v>1493.25</v>
      </c>
      <c r="O7" s="126">
        <f>N7/I7</f>
        <v>99.55</v>
      </c>
      <c r="Q7" s="279">
        <v>25</v>
      </c>
      <c r="R7" s="245" t="s">
        <v>216</v>
      </c>
      <c r="S7" s="245"/>
      <c r="T7" s="245" t="s">
        <v>217</v>
      </c>
      <c r="U7" s="245"/>
      <c r="V7" s="245" t="s">
        <v>218</v>
      </c>
      <c r="W7" s="246"/>
    </row>
    <row r="8" spans="1:24" ht="82.5" customHeight="1">
      <c r="A8" s="169"/>
      <c r="B8" s="196"/>
      <c r="C8" s="174"/>
      <c r="D8" s="174"/>
      <c r="E8" s="8">
        <v>25</v>
      </c>
      <c r="F8" s="9">
        <v>3263</v>
      </c>
      <c r="G8" s="14">
        <f t="shared" si="0"/>
        <v>130.52000000000001</v>
      </c>
      <c r="I8" s="118">
        <v>25</v>
      </c>
      <c r="J8" s="122">
        <f t="shared" ref="J8:J9" si="7">F8*0.9</f>
        <v>2936.7000000000003</v>
      </c>
      <c r="K8" s="116">
        <f t="shared" ref="K8:K9" si="8">J8/I8</f>
        <v>117.46800000000002</v>
      </c>
      <c r="L8" s="122">
        <f t="shared" ref="L8:L9" si="9">F8*0.85</f>
        <v>2773.5499999999997</v>
      </c>
      <c r="M8" s="116">
        <f t="shared" ref="M8:M9" si="10">L8/I8</f>
        <v>110.94199999999999</v>
      </c>
      <c r="N8" s="120">
        <f t="shared" ref="N8:N9" si="11">F8*0.75</f>
        <v>2447.25</v>
      </c>
      <c r="O8" s="116">
        <f t="shared" ref="O8:O9" si="12">N8/I8</f>
        <v>97.89</v>
      </c>
    </row>
    <row r="9" spans="1:24" ht="82.5" customHeight="1" thickBot="1">
      <c r="A9" s="194"/>
      <c r="B9" s="87" t="s">
        <v>81</v>
      </c>
      <c r="C9" s="184"/>
      <c r="D9" s="184"/>
      <c r="E9" s="15">
        <v>45</v>
      </c>
      <c r="F9" s="16">
        <v>5799</v>
      </c>
      <c r="G9" s="17">
        <f t="shared" si="0"/>
        <v>128.86666666666667</v>
      </c>
      <c r="I9" s="119">
        <v>45</v>
      </c>
      <c r="J9" s="123">
        <f t="shared" si="7"/>
        <v>5219.1000000000004</v>
      </c>
      <c r="K9" s="117">
        <f t="shared" si="8"/>
        <v>115.98</v>
      </c>
      <c r="L9" s="123">
        <f t="shared" si="9"/>
        <v>4929.1499999999996</v>
      </c>
      <c r="M9" s="117">
        <f t="shared" si="10"/>
        <v>109.53666666666666</v>
      </c>
      <c r="N9" s="121">
        <f t="shared" si="11"/>
        <v>4349.25</v>
      </c>
      <c r="O9" s="117">
        <f t="shared" si="12"/>
        <v>96.65</v>
      </c>
    </row>
    <row r="10" spans="1:24" ht="78.75" customHeight="1">
      <c r="A10" s="168" t="s">
        <v>197</v>
      </c>
      <c r="B10" s="195" t="s">
        <v>2</v>
      </c>
      <c r="C10" s="173" t="s">
        <v>162</v>
      </c>
      <c r="D10" s="173" t="s">
        <v>131</v>
      </c>
      <c r="E10" s="24">
        <v>15</v>
      </c>
      <c r="F10" s="21">
        <v>1991</v>
      </c>
      <c r="G10" s="23">
        <f t="shared" si="0"/>
        <v>132.73333333333332</v>
      </c>
      <c r="I10" s="124">
        <v>15</v>
      </c>
      <c r="J10" s="125">
        <f>F10*0.9</f>
        <v>1791.9</v>
      </c>
      <c r="K10" s="126">
        <f>J10/I10</f>
        <v>119.46000000000001</v>
      </c>
      <c r="L10" s="125">
        <f>F10*0.85</f>
        <v>1692.35</v>
      </c>
      <c r="M10" s="126">
        <f>L10/I10</f>
        <v>112.82333333333332</v>
      </c>
      <c r="N10" s="127">
        <f>F10*0.75</f>
        <v>1493.25</v>
      </c>
      <c r="O10" s="126">
        <f>N10/I10</f>
        <v>99.55</v>
      </c>
    </row>
    <row r="11" spans="1:24" ht="78.75" customHeight="1">
      <c r="A11" s="169"/>
      <c r="B11" s="196"/>
      <c r="C11" s="174"/>
      <c r="D11" s="174"/>
      <c r="E11" s="8">
        <v>25</v>
      </c>
      <c r="F11" s="9">
        <v>3263</v>
      </c>
      <c r="G11" s="14">
        <f t="shared" si="0"/>
        <v>130.52000000000001</v>
      </c>
      <c r="I11" s="118">
        <v>25</v>
      </c>
      <c r="J11" s="122">
        <f t="shared" ref="J11:J12" si="13">F11*0.9</f>
        <v>2936.7000000000003</v>
      </c>
      <c r="K11" s="116">
        <f t="shared" ref="K11:K12" si="14">J11/I11</f>
        <v>117.46800000000002</v>
      </c>
      <c r="L11" s="122">
        <f t="shared" ref="L11:L12" si="15">F11*0.85</f>
        <v>2773.5499999999997</v>
      </c>
      <c r="M11" s="116">
        <f t="shared" ref="M11:M12" si="16">L11/I11</f>
        <v>110.94199999999999</v>
      </c>
      <c r="N11" s="120">
        <f t="shared" ref="N11:N12" si="17">F11*0.75</f>
        <v>2447.25</v>
      </c>
      <c r="O11" s="116">
        <f t="shared" ref="O11:O12" si="18">N11/I11</f>
        <v>97.89</v>
      </c>
    </row>
    <row r="12" spans="1:24" ht="78.75" customHeight="1" thickBot="1">
      <c r="A12" s="194"/>
      <c r="B12" s="87" t="s">
        <v>81</v>
      </c>
      <c r="C12" s="184"/>
      <c r="D12" s="184"/>
      <c r="E12" s="15">
        <v>45</v>
      </c>
      <c r="F12" s="16">
        <v>5799</v>
      </c>
      <c r="G12" s="17">
        <f t="shared" si="0"/>
        <v>128.86666666666667</v>
      </c>
      <c r="I12" s="119">
        <v>45</v>
      </c>
      <c r="J12" s="123">
        <f t="shared" si="13"/>
        <v>5219.1000000000004</v>
      </c>
      <c r="K12" s="117">
        <f t="shared" si="14"/>
        <v>115.98</v>
      </c>
      <c r="L12" s="123">
        <f t="shared" si="15"/>
        <v>4929.1499999999996</v>
      </c>
      <c r="M12" s="117">
        <f t="shared" si="16"/>
        <v>109.53666666666666</v>
      </c>
      <c r="N12" s="121">
        <f t="shared" si="17"/>
        <v>4349.25</v>
      </c>
      <c r="O12" s="117">
        <f t="shared" si="18"/>
        <v>96.65</v>
      </c>
    </row>
    <row r="13" spans="1:24" ht="84" customHeight="1">
      <c r="A13" s="168" t="s">
        <v>191</v>
      </c>
      <c r="B13" s="195" t="s">
        <v>3</v>
      </c>
      <c r="C13" s="173" t="s">
        <v>134</v>
      </c>
      <c r="D13" s="173" t="s">
        <v>132</v>
      </c>
      <c r="E13" s="24">
        <v>15</v>
      </c>
      <c r="F13" s="21">
        <v>2381</v>
      </c>
      <c r="G13" s="23">
        <f t="shared" si="0"/>
        <v>158.73333333333332</v>
      </c>
      <c r="I13" s="124">
        <v>15</v>
      </c>
      <c r="J13" s="125">
        <f>F13*0.9</f>
        <v>2142.9</v>
      </c>
      <c r="K13" s="126">
        <f>J13/I13</f>
        <v>142.86000000000001</v>
      </c>
      <c r="L13" s="125">
        <f>F13*0.85</f>
        <v>2023.85</v>
      </c>
      <c r="M13" s="126">
        <f>L13/I13</f>
        <v>134.92333333333332</v>
      </c>
      <c r="N13" s="127">
        <f>F13*0.75</f>
        <v>1785.75</v>
      </c>
      <c r="O13" s="126">
        <f>N13/I13</f>
        <v>119.05</v>
      </c>
    </row>
    <row r="14" spans="1:24" ht="84" customHeight="1">
      <c r="A14" s="169"/>
      <c r="B14" s="196"/>
      <c r="C14" s="174"/>
      <c r="D14" s="174"/>
      <c r="E14" s="8">
        <v>25</v>
      </c>
      <c r="F14" s="9">
        <v>3945</v>
      </c>
      <c r="G14" s="14">
        <f t="shared" si="0"/>
        <v>157.80000000000001</v>
      </c>
      <c r="I14" s="118">
        <v>25</v>
      </c>
      <c r="J14" s="122">
        <f t="shared" ref="J14:J15" si="19">F14*0.9</f>
        <v>3550.5</v>
      </c>
      <c r="K14" s="116">
        <f t="shared" ref="K14:K15" si="20">J14/I14</f>
        <v>142.02000000000001</v>
      </c>
      <c r="L14" s="122">
        <f t="shared" ref="L14:L15" si="21">F14*0.85</f>
        <v>3353.25</v>
      </c>
      <c r="M14" s="116">
        <f t="shared" ref="M14:M15" si="22">L14/I14</f>
        <v>134.13</v>
      </c>
      <c r="N14" s="120">
        <f t="shared" ref="N14:N15" si="23">F14*0.75</f>
        <v>2958.75</v>
      </c>
      <c r="O14" s="116">
        <f t="shared" ref="O14:O15" si="24">N14/I14</f>
        <v>118.35</v>
      </c>
    </row>
    <row r="15" spans="1:24" ht="84" customHeight="1" thickBot="1">
      <c r="A15" s="170"/>
      <c r="B15" s="20" t="s">
        <v>81</v>
      </c>
      <c r="C15" s="175"/>
      <c r="D15" s="175"/>
      <c r="E15" s="11">
        <v>45</v>
      </c>
      <c r="F15" s="12">
        <v>7059</v>
      </c>
      <c r="G15" s="13">
        <f t="shared" si="0"/>
        <v>156.86666666666667</v>
      </c>
      <c r="I15" s="119">
        <v>45</v>
      </c>
      <c r="J15" s="123">
        <f t="shared" si="19"/>
        <v>6353.1</v>
      </c>
      <c r="K15" s="117">
        <f t="shared" si="20"/>
        <v>141.18</v>
      </c>
      <c r="L15" s="123">
        <f t="shared" si="21"/>
        <v>6000.15</v>
      </c>
      <c r="M15" s="117">
        <f t="shared" si="22"/>
        <v>133.33666666666664</v>
      </c>
      <c r="N15" s="121">
        <f t="shared" si="23"/>
        <v>5294.25</v>
      </c>
      <c r="O15" s="117">
        <f t="shared" si="24"/>
        <v>117.65</v>
      </c>
    </row>
    <row r="16" spans="1:24" ht="58.2" thickBot="1">
      <c r="A16" s="73" t="s">
        <v>55</v>
      </c>
      <c r="B16" s="74" t="s">
        <v>54</v>
      </c>
      <c r="C16" s="74" t="s">
        <v>53</v>
      </c>
      <c r="D16" s="74" t="s">
        <v>52</v>
      </c>
      <c r="E16" s="19" t="s">
        <v>118</v>
      </c>
      <c r="F16" s="19" t="s">
        <v>119</v>
      </c>
      <c r="G16" s="25" t="s">
        <v>120</v>
      </c>
      <c r="I16" s="152"/>
      <c r="J16" s="153"/>
      <c r="K16" s="154"/>
      <c r="L16" s="153"/>
      <c r="M16" s="154"/>
      <c r="N16" s="153"/>
      <c r="O16" s="155"/>
    </row>
    <row r="17" spans="1:15" ht="41.25" customHeight="1" thickBot="1">
      <c r="A17" s="38"/>
      <c r="B17" s="39" t="s">
        <v>46</v>
      </c>
      <c r="C17" s="40"/>
      <c r="D17" s="40"/>
      <c r="E17" s="41"/>
      <c r="F17" s="42"/>
      <c r="G17" s="43"/>
      <c r="I17" s="132"/>
      <c r="J17" s="133"/>
      <c r="K17" s="133"/>
      <c r="L17" s="133"/>
      <c r="M17" s="133"/>
      <c r="N17" s="133"/>
      <c r="O17" s="134"/>
    </row>
    <row r="18" spans="1:15" ht="84.6" customHeight="1">
      <c r="A18" s="168" t="s">
        <v>164</v>
      </c>
      <c r="B18" s="171" t="s">
        <v>4</v>
      </c>
      <c r="C18" s="173" t="s">
        <v>166</v>
      </c>
      <c r="D18" s="173" t="s">
        <v>59</v>
      </c>
      <c r="E18" s="24">
        <v>15</v>
      </c>
      <c r="F18" s="21">
        <v>1575</v>
      </c>
      <c r="G18" s="23">
        <f t="shared" ref="G18:G29" si="25">F18/E18</f>
        <v>105</v>
      </c>
      <c r="I18" s="124">
        <v>15</v>
      </c>
      <c r="J18" s="125">
        <f>F18*0.9</f>
        <v>1417.5</v>
      </c>
      <c r="K18" s="126">
        <f>J18/I18</f>
        <v>94.5</v>
      </c>
      <c r="L18" s="125">
        <f>F18*0.85</f>
        <v>1338.75</v>
      </c>
      <c r="M18" s="126">
        <f>L18/I18</f>
        <v>89.25</v>
      </c>
      <c r="N18" s="127">
        <f>F18*0.75</f>
        <v>1181.25</v>
      </c>
      <c r="O18" s="126">
        <f>N18/I18</f>
        <v>78.75</v>
      </c>
    </row>
    <row r="19" spans="1:15" ht="84.6" customHeight="1">
      <c r="A19" s="169"/>
      <c r="B19" s="172"/>
      <c r="C19" s="174"/>
      <c r="D19" s="174"/>
      <c r="E19" s="8">
        <v>25</v>
      </c>
      <c r="F19" s="9">
        <v>2569</v>
      </c>
      <c r="G19" s="14">
        <f t="shared" si="25"/>
        <v>102.76</v>
      </c>
      <c r="I19" s="118">
        <v>25</v>
      </c>
      <c r="J19" s="122">
        <f t="shared" ref="J19:J20" si="26">F19*0.9</f>
        <v>2312.1</v>
      </c>
      <c r="K19" s="116">
        <f t="shared" ref="K19:K20" si="27">J19/I19</f>
        <v>92.483999999999995</v>
      </c>
      <c r="L19" s="122">
        <f t="shared" ref="L19:L20" si="28">F19*0.85</f>
        <v>2183.65</v>
      </c>
      <c r="M19" s="116">
        <f t="shared" ref="M19:M20" si="29">L19/I19</f>
        <v>87.346000000000004</v>
      </c>
      <c r="N19" s="120">
        <f t="shared" ref="N19:N20" si="30">F19*0.75</f>
        <v>1926.75</v>
      </c>
      <c r="O19" s="116">
        <f t="shared" ref="O19:O20" si="31">N19/I19</f>
        <v>77.069999999999993</v>
      </c>
    </row>
    <row r="20" spans="1:15" ht="84.6" customHeight="1" thickBot="1">
      <c r="A20" s="194"/>
      <c r="B20" s="34" t="s">
        <v>81</v>
      </c>
      <c r="C20" s="184"/>
      <c r="D20" s="184"/>
      <c r="E20" s="15">
        <v>45</v>
      </c>
      <c r="F20" s="16">
        <v>4455</v>
      </c>
      <c r="G20" s="17">
        <f t="shared" si="25"/>
        <v>99</v>
      </c>
      <c r="I20" s="119">
        <v>45</v>
      </c>
      <c r="J20" s="123">
        <f t="shared" si="26"/>
        <v>4009.5</v>
      </c>
      <c r="K20" s="117">
        <f t="shared" si="27"/>
        <v>89.1</v>
      </c>
      <c r="L20" s="123">
        <f t="shared" si="28"/>
        <v>3786.75</v>
      </c>
      <c r="M20" s="117">
        <f t="shared" si="29"/>
        <v>84.15</v>
      </c>
      <c r="N20" s="121">
        <f t="shared" si="30"/>
        <v>3341.25</v>
      </c>
      <c r="O20" s="117">
        <f t="shared" si="31"/>
        <v>74.25</v>
      </c>
    </row>
    <row r="21" spans="1:15" ht="81" customHeight="1">
      <c r="A21" s="168" t="s">
        <v>188</v>
      </c>
      <c r="B21" s="203" t="s">
        <v>5</v>
      </c>
      <c r="C21" s="173" t="s">
        <v>163</v>
      </c>
      <c r="D21" s="173" t="s">
        <v>128</v>
      </c>
      <c r="E21" s="88">
        <v>15</v>
      </c>
      <c r="F21" s="21">
        <v>2559</v>
      </c>
      <c r="G21" s="89">
        <f t="shared" si="25"/>
        <v>170.6</v>
      </c>
      <c r="I21" s="124">
        <v>15</v>
      </c>
      <c r="J21" s="125">
        <f>F21*0.9</f>
        <v>2303.1</v>
      </c>
      <c r="K21" s="126">
        <f>J21/I21</f>
        <v>153.54</v>
      </c>
      <c r="L21" s="125">
        <f>F21*0.85</f>
        <v>2175.15</v>
      </c>
      <c r="M21" s="126">
        <f>L21/I21</f>
        <v>145.01000000000002</v>
      </c>
      <c r="N21" s="127">
        <f>F21*0.75</f>
        <v>1919.25</v>
      </c>
      <c r="O21" s="126">
        <f>N21/I21</f>
        <v>127.95</v>
      </c>
    </row>
    <row r="22" spans="1:15" ht="81" customHeight="1">
      <c r="A22" s="169"/>
      <c r="B22" s="204"/>
      <c r="C22" s="174"/>
      <c r="D22" s="174"/>
      <c r="E22" s="8">
        <v>25</v>
      </c>
      <c r="F22" s="9">
        <v>4225</v>
      </c>
      <c r="G22" s="14">
        <f t="shared" si="25"/>
        <v>169</v>
      </c>
      <c r="I22" s="118">
        <v>25</v>
      </c>
      <c r="J22" s="122">
        <f t="shared" ref="J22:J23" si="32">F22*0.9</f>
        <v>3802.5</v>
      </c>
      <c r="K22" s="116">
        <f t="shared" ref="K22:K23" si="33">J22/I22</f>
        <v>152.1</v>
      </c>
      <c r="L22" s="122">
        <f t="shared" ref="L22:L23" si="34">F22*0.85</f>
        <v>3591.25</v>
      </c>
      <c r="M22" s="116">
        <f t="shared" ref="M22:M23" si="35">L22/I22</f>
        <v>143.65</v>
      </c>
      <c r="N22" s="120">
        <f t="shared" ref="N22:N23" si="36">F22*0.75</f>
        <v>3168.75</v>
      </c>
      <c r="O22" s="116">
        <f t="shared" ref="O22:O23" si="37">N22/I22</f>
        <v>126.75</v>
      </c>
    </row>
    <row r="23" spans="1:15" ht="81" customHeight="1" thickBot="1">
      <c r="A23" s="170"/>
      <c r="B23" s="10" t="s">
        <v>81</v>
      </c>
      <c r="C23" s="175"/>
      <c r="D23" s="175"/>
      <c r="E23" s="11">
        <v>45</v>
      </c>
      <c r="F23" s="12">
        <v>7499</v>
      </c>
      <c r="G23" s="13">
        <f t="shared" si="25"/>
        <v>166.64444444444445</v>
      </c>
      <c r="I23" s="119">
        <v>45</v>
      </c>
      <c r="J23" s="123">
        <f t="shared" si="32"/>
        <v>6749.1</v>
      </c>
      <c r="K23" s="117">
        <f t="shared" si="33"/>
        <v>149.98000000000002</v>
      </c>
      <c r="L23" s="123">
        <f t="shared" si="34"/>
        <v>6374.15</v>
      </c>
      <c r="M23" s="117">
        <f t="shared" si="35"/>
        <v>141.64777777777778</v>
      </c>
      <c r="N23" s="121">
        <f t="shared" si="36"/>
        <v>5624.25</v>
      </c>
      <c r="O23" s="117">
        <f t="shared" si="37"/>
        <v>124.98333333333333</v>
      </c>
    </row>
    <row r="24" spans="1:15" ht="85.5" customHeight="1">
      <c r="A24" s="197" t="s">
        <v>189</v>
      </c>
      <c r="B24" s="172" t="s">
        <v>6</v>
      </c>
      <c r="C24" s="185" t="s">
        <v>163</v>
      </c>
      <c r="D24" s="185" t="s">
        <v>129</v>
      </c>
      <c r="E24" s="83">
        <v>15</v>
      </c>
      <c r="F24" s="27">
        <v>2559</v>
      </c>
      <c r="G24" s="80">
        <f t="shared" si="25"/>
        <v>170.6</v>
      </c>
      <c r="I24" s="124">
        <v>15</v>
      </c>
      <c r="J24" s="125">
        <f>F24*0.9</f>
        <v>2303.1</v>
      </c>
      <c r="K24" s="126">
        <f>J24/I24</f>
        <v>153.54</v>
      </c>
      <c r="L24" s="125">
        <f>F24*0.85</f>
        <v>2175.15</v>
      </c>
      <c r="M24" s="126">
        <f>L24/I24</f>
        <v>145.01000000000002</v>
      </c>
      <c r="N24" s="127">
        <f>F24*0.75</f>
        <v>1919.25</v>
      </c>
      <c r="O24" s="126">
        <f>N24/I24</f>
        <v>127.95</v>
      </c>
    </row>
    <row r="25" spans="1:15" ht="85.5" customHeight="1">
      <c r="A25" s="169"/>
      <c r="B25" s="172"/>
      <c r="C25" s="174"/>
      <c r="D25" s="174"/>
      <c r="E25" s="8">
        <v>25</v>
      </c>
      <c r="F25" s="9">
        <v>4225</v>
      </c>
      <c r="G25" s="14">
        <f t="shared" si="25"/>
        <v>169</v>
      </c>
      <c r="I25" s="118">
        <v>25</v>
      </c>
      <c r="J25" s="122">
        <f t="shared" ref="J25:J26" si="38">F25*0.9</f>
        <v>3802.5</v>
      </c>
      <c r="K25" s="116">
        <f t="shared" ref="K25:K26" si="39">J25/I25</f>
        <v>152.1</v>
      </c>
      <c r="L25" s="122">
        <f t="shared" ref="L25:L26" si="40">F25*0.85</f>
        <v>3591.25</v>
      </c>
      <c r="M25" s="116">
        <f t="shared" ref="M25:M26" si="41">L25/I25</f>
        <v>143.65</v>
      </c>
      <c r="N25" s="120">
        <f t="shared" ref="N25:N26" si="42">F25*0.75</f>
        <v>3168.75</v>
      </c>
      <c r="O25" s="116">
        <f t="shared" ref="O25:O26" si="43">N25/I25</f>
        <v>126.75</v>
      </c>
    </row>
    <row r="26" spans="1:15" ht="85.5" customHeight="1" thickBot="1">
      <c r="A26" s="170"/>
      <c r="B26" s="87" t="s">
        <v>81</v>
      </c>
      <c r="C26" s="175"/>
      <c r="D26" s="175"/>
      <c r="E26" s="11">
        <v>45</v>
      </c>
      <c r="F26" s="12">
        <v>7499</v>
      </c>
      <c r="G26" s="13">
        <f t="shared" si="25"/>
        <v>166.64444444444445</v>
      </c>
      <c r="I26" s="119">
        <v>45</v>
      </c>
      <c r="J26" s="123">
        <f t="shared" si="38"/>
        <v>6749.1</v>
      </c>
      <c r="K26" s="117">
        <f t="shared" si="39"/>
        <v>149.98000000000002</v>
      </c>
      <c r="L26" s="123">
        <f t="shared" si="40"/>
        <v>6374.15</v>
      </c>
      <c r="M26" s="117">
        <f t="shared" si="41"/>
        <v>141.64777777777778</v>
      </c>
      <c r="N26" s="121">
        <f t="shared" si="42"/>
        <v>5624.25</v>
      </c>
      <c r="O26" s="117">
        <f t="shared" si="43"/>
        <v>124.98333333333333</v>
      </c>
    </row>
    <row r="27" spans="1:15" ht="76.5" customHeight="1">
      <c r="A27" s="168" t="s">
        <v>202</v>
      </c>
      <c r="B27" s="171" t="s">
        <v>7</v>
      </c>
      <c r="C27" s="173" t="s">
        <v>167</v>
      </c>
      <c r="D27" s="173" t="s">
        <v>130</v>
      </c>
      <c r="E27" s="24">
        <v>15</v>
      </c>
      <c r="F27" s="21">
        <v>3329</v>
      </c>
      <c r="G27" s="23">
        <f t="shared" si="25"/>
        <v>221.93333333333334</v>
      </c>
      <c r="I27" s="124">
        <v>15</v>
      </c>
      <c r="J27" s="125">
        <f>F27*0.9</f>
        <v>2996.1</v>
      </c>
      <c r="K27" s="126">
        <f>J27/I27</f>
        <v>199.73999999999998</v>
      </c>
      <c r="L27" s="125">
        <f>F27*0.85</f>
        <v>2829.65</v>
      </c>
      <c r="M27" s="126">
        <f>L27/I27</f>
        <v>188.64333333333335</v>
      </c>
      <c r="N27" s="127">
        <f>F27*0.75</f>
        <v>2496.75</v>
      </c>
      <c r="O27" s="126">
        <f>N27/I27</f>
        <v>166.45</v>
      </c>
    </row>
    <row r="28" spans="1:15" ht="76.5" customHeight="1">
      <c r="A28" s="169"/>
      <c r="B28" s="172"/>
      <c r="C28" s="174"/>
      <c r="D28" s="174"/>
      <c r="E28" s="8">
        <v>25</v>
      </c>
      <c r="F28" s="9">
        <v>5491</v>
      </c>
      <c r="G28" s="14">
        <f t="shared" si="25"/>
        <v>219.64</v>
      </c>
      <c r="I28" s="118">
        <v>25</v>
      </c>
      <c r="J28" s="122">
        <f t="shared" ref="J28:J29" si="44">F28*0.9</f>
        <v>4941.9000000000005</v>
      </c>
      <c r="K28" s="116">
        <f t="shared" ref="K28:K29" si="45">J28/I28</f>
        <v>197.67600000000002</v>
      </c>
      <c r="L28" s="122">
        <f t="shared" ref="L28:L29" si="46">F28*0.85</f>
        <v>4667.3499999999995</v>
      </c>
      <c r="M28" s="116">
        <f t="shared" ref="M28:M29" si="47">L28/I28</f>
        <v>186.69399999999999</v>
      </c>
      <c r="N28" s="120">
        <f t="shared" ref="N28:N29" si="48">F28*0.75</f>
        <v>4118.25</v>
      </c>
      <c r="O28" s="116">
        <f t="shared" ref="O28:O29" si="49">N28/I28</f>
        <v>164.73</v>
      </c>
    </row>
    <row r="29" spans="1:15" ht="76.5" customHeight="1" thickBot="1">
      <c r="A29" s="170"/>
      <c r="B29" s="20" t="s">
        <v>81</v>
      </c>
      <c r="C29" s="175"/>
      <c r="D29" s="175"/>
      <c r="E29" s="11">
        <v>45</v>
      </c>
      <c r="F29" s="12">
        <v>9855</v>
      </c>
      <c r="G29" s="13">
        <f t="shared" si="25"/>
        <v>219</v>
      </c>
      <c r="I29" s="119">
        <v>45</v>
      </c>
      <c r="J29" s="123">
        <f t="shared" si="44"/>
        <v>8869.5</v>
      </c>
      <c r="K29" s="117">
        <f t="shared" si="45"/>
        <v>197.1</v>
      </c>
      <c r="L29" s="123">
        <f t="shared" si="46"/>
        <v>8376.75</v>
      </c>
      <c r="M29" s="117">
        <f t="shared" si="47"/>
        <v>186.15</v>
      </c>
      <c r="N29" s="121">
        <f t="shared" si="48"/>
        <v>7391.25</v>
      </c>
      <c r="O29" s="117">
        <f t="shared" si="49"/>
        <v>164.25</v>
      </c>
    </row>
    <row r="30" spans="1:15" ht="58.2" thickBot="1">
      <c r="A30" s="73" t="s">
        <v>55</v>
      </c>
      <c r="B30" s="74" t="s">
        <v>54</v>
      </c>
      <c r="C30" s="74" t="s">
        <v>53</v>
      </c>
      <c r="D30" s="74" t="s">
        <v>52</v>
      </c>
      <c r="E30" s="19" t="s">
        <v>118</v>
      </c>
      <c r="F30" s="19" t="s">
        <v>119</v>
      </c>
      <c r="G30" s="25" t="s">
        <v>120</v>
      </c>
      <c r="I30" s="152"/>
      <c r="J30" s="153"/>
      <c r="K30" s="154"/>
      <c r="L30" s="153"/>
      <c r="M30" s="154"/>
      <c r="N30" s="153"/>
      <c r="O30" s="155"/>
    </row>
    <row r="31" spans="1:15" ht="38.25" customHeight="1" thickBot="1">
      <c r="A31" s="38"/>
      <c r="B31" s="39" t="s">
        <v>47</v>
      </c>
      <c r="C31" s="40"/>
      <c r="D31" s="40"/>
      <c r="E31" s="41"/>
      <c r="F31" s="42"/>
      <c r="G31" s="43"/>
      <c r="I31" s="132"/>
      <c r="J31" s="133"/>
      <c r="K31" s="133"/>
      <c r="L31" s="133"/>
      <c r="M31" s="133"/>
      <c r="N31" s="133"/>
      <c r="O31" s="134"/>
    </row>
    <row r="32" spans="1:15" ht="112.5" customHeight="1">
      <c r="A32" s="168" t="s">
        <v>171</v>
      </c>
      <c r="B32" s="171" t="s">
        <v>8</v>
      </c>
      <c r="C32" s="173" t="s">
        <v>168</v>
      </c>
      <c r="D32" s="173" t="s">
        <v>135</v>
      </c>
      <c r="E32" s="24">
        <v>14</v>
      </c>
      <c r="F32" s="21">
        <v>3625</v>
      </c>
      <c r="G32" s="23">
        <f t="shared" ref="G32:G41" si="50">F32/E32</f>
        <v>258.92857142857144</v>
      </c>
      <c r="I32" s="124">
        <v>14</v>
      </c>
      <c r="J32" s="125">
        <f>F32*0.9</f>
        <v>3262.5</v>
      </c>
      <c r="K32" s="126">
        <f>J32/I32</f>
        <v>233.03571428571428</v>
      </c>
      <c r="L32" s="125">
        <f>F32*0.85</f>
        <v>3081.25</v>
      </c>
      <c r="M32" s="126">
        <f>L32/I32</f>
        <v>220.08928571428572</v>
      </c>
      <c r="N32" s="127">
        <f>F32*0.75</f>
        <v>2718.75</v>
      </c>
      <c r="O32" s="126">
        <f>N32/I32</f>
        <v>194.19642857142858</v>
      </c>
    </row>
    <row r="33" spans="1:24" ht="112.5" customHeight="1">
      <c r="A33" s="169"/>
      <c r="B33" s="172"/>
      <c r="C33" s="174"/>
      <c r="D33" s="174"/>
      <c r="E33" s="8">
        <v>25</v>
      </c>
      <c r="F33" s="9">
        <v>6419</v>
      </c>
      <c r="G33" s="14">
        <f t="shared" si="50"/>
        <v>256.76</v>
      </c>
      <c r="I33" s="118">
        <v>25</v>
      </c>
      <c r="J33" s="122">
        <f t="shared" ref="J33:J34" si="51">F33*0.9</f>
        <v>5777.1</v>
      </c>
      <c r="K33" s="116">
        <f t="shared" ref="K33:K34" si="52">J33/I33</f>
        <v>231.084</v>
      </c>
      <c r="L33" s="122">
        <f t="shared" ref="L33:L34" si="53">F33*0.85</f>
        <v>5456.15</v>
      </c>
      <c r="M33" s="116">
        <f t="shared" ref="M33:M34" si="54">L33/I33</f>
        <v>218.24599999999998</v>
      </c>
      <c r="N33" s="120">
        <f t="shared" ref="N33:N34" si="55">F33*0.75</f>
        <v>4814.25</v>
      </c>
      <c r="O33" s="116">
        <f t="shared" ref="O33:O34" si="56">N33/I33</f>
        <v>192.57</v>
      </c>
    </row>
    <row r="34" spans="1:24" ht="112.5" customHeight="1" thickBot="1">
      <c r="A34" s="194"/>
      <c r="B34" s="34" t="s">
        <v>81</v>
      </c>
      <c r="C34" s="184"/>
      <c r="D34" s="184"/>
      <c r="E34" s="15">
        <v>42</v>
      </c>
      <c r="F34" s="16">
        <v>10709</v>
      </c>
      <c r="G34" s="17">
        <f t="shared" si="50"/>
        <v>254.97619047619048</v>
      </c>
      <c r="I34" s="119">
        <v>42</v>
      </c>
      <c r="J34" s="123">
        <f t="shared" si="51"/>
        <v>9638.1</v>
      </c>
      <c r="K34" s="117">
        <f t="shared" si="52"/>
        <v>229.47857142857143</v>
      </c>
      <c r="L34" s="123">
        <f t="shared" si="53"/>
        <v>9102.65</v>
      </c>
      <c r="M34" s="117">
        <f t="shared" si="54"/>
        <v>216.72976190476189</v>
      </c>
      <c r="N34" s="121">
        <f t="shared" si="55"/>
        <v>8031.75</v>
      </c>
      <c r="O34" s="117">
        <f t="shared" si="56"/>
        <v>191.23214285714286</v>
      </c>
    </row>
    <row r="35" spans="1:24" ht="101.4" customHeight="1">
      <c r="A35" s="168" t="s">
        <v>115</v>
      </c>
      <c r="B35" s="171" t="s">
        <v>9</v>
      </c>
      <c r="C35" s="173" t="s">
        <v>73</v>
      </c>
      <c r="D35" s="173" t="s">
        <v>74</v>
      </c>
      <c r="E35" s="24">
        <v>15</v>
      </c>
      <c r="F35" s="21">
        <v>3339</v>
      </c>
      <c r="G35" s="23">
        <f t="shared" si="50"/>
        <v>222.6</v>
      </c>
      <c r="I35" s="124">
        <v>15</v>
      </c>
      <c r="J35" s="125">
        <f>F35*0.9</f>
        <v>3005.1</v>
      </c>
      <c r="K35" s="126">
        <f>J35/I35</f>
        <v>200.34</v>
      </c>
      <c r="L35" s="125">
        <f>F35*0.85</f>
        <v>2838.15</v>
      </c>
      <c r="M35" s="126">
        <f>L35/I35</f>
        <v>189.21</v>
      </c>
      <c r="N35" s="127">
        <f>F35*0.75</f>
        <v>2504.25</v>
      </c>
      <c r="O35" s="126">
        <f>N35/I35</f>
        <v>166.95</v>
      </c>
    </row>
    <row r="36" spans="1:24" ht="101.4" customHeight="1">
      <c r="A36" s="169"/>
      <c r="B36" s="172"/>
      <c r="C36" s="174"/>
      <c r="D36" s="174"/>
      <c r="E36" s="8">
        <v>25</v>
      </c>
      <c r="F36" s="9">
        <v>5521</v>
      </c>
      <c r="G36" s="14">
        <f t="shared" si="50"/>
        <v>220.84</v>
      </c>
      <c r="I36" s="118">
        <v>25</v>
      </c>
      <c r="J36" s="122">
        <f t="shared" ref="J36:J37" si="57">F36*0.9</f>
        <v>4968.9000000000005</v>
      </c>
      <c r="K36" s="116">
        <f t="shared" ref="K36:K37" si="58">J36/I36</f>
        <v>198.75600000000003</v>
      </c>
      <c r="L36" s="122">
        <f t="shared" ref="L36:L37" si="59">F36*0.85</f>
        <v>4692.8499999999995</v>
      </c>
      <c r="M36" s="116">
        <f t="shared" ref="M36:M37" si="60">L36/I36</f>
        <v>187.71399999999997</v>
      </c>
      <c r="N36" s="120">
        <f t="shared" ref="N36:N37" si="61">F36*0.75</f>
        <v>4140.75</v>
      </c>
      <c r="O36" s="116">
        <f t="shared" ref="O36:O37" si="62">N36/I36</f>
        <v>165.63</v>
      </c>
    </row>
    <row r="37" spans="1:24" ht="101.4" customHeight="1" thickBot="1">
      <c r="A37" s="194"/>
      <c r="B37" s="34" t="s">
        <v>81</v>
      </c>
      <c r="C37" s="184"/>
      <c r="D37" s="184"/>
      <c r="E37" s="15">
        <v>45</v>
      </c>
      <c r="F37" s="16">
        <v>9851</v>
      </c>
      <c r="G37" s="17">
        <f t="shared" si="50"/>
        <v>218.9111111111111</v>
      </c>
      <c r="I37" s="119">
        <v>45</v>
      </c>
      <c r="J37" s="123">
        <f t="shared" si="57"/>
        <v>8865.9</v>
      </c>
      <c r="K37" s="117">
        <f t="shared" si="58"/>
        <v>197.01999999999998</v>
      </c>
      <c r="L37" s="123">
        <f t="shared" si="59"/>
        <v>8373.35</v>
      </c>
      <c r="M37" s="117">
        <f t="shared" si="60"/>
        <v>186.07444444444445</v>
      </c>
      <c r="N37" s="121">
        <f t="shared" si="61"/>
        <v>7388.25</v>
      </c>
      <c r="O37" s="117">
        <f t="shared" si="62"/>
        <v>164.18333333333334</v>
      </c>
    </row>
    <row r="38" spans="1:24" ht="85.5" customHeight="1">
      <c r="A38" s="168" t="s">
        <v>114</v>
      </c>
      <c r="B38" s="171" t="s">
        <v>10</v>
      </c>
      <c r="C38" s="173" t="s">
        <v>136</v>
      </c>
      <c r="D38" s="173" t="s">
        <v>75</v>
      </c>
      <c r="E38" s="24">
        <v>12</v>
      </c>
      <c r="F38" s="21">
        <v>3971</v>
      </c>
      <c r="G38" s="23">
        <f t="shared" si="50"/>
        <v>330.91666666666669</v>
      </c>
      <c r="I38" s="124">
        <v>12</v>
      </c>
      <c r="J38" s="125">
        <f>F38*0.9</f>
        <v>3573.9</v>
      </c>
      <c r="K38" s="126">
        <f>J38/I38</f>
        <v>297.82499999999999</v>
      </c>
      <c r="L38" s="125">
        <f>F38*0.85</f>
        <v>3375.35</v>
      </c>
      <c r="M38" s="126">
        <f>L38/I38</f>
        <v>281.27916666666664</v>
      </c>
      <c r="N38" s="280">
        <f>F38*0.75</f>
        <v>2978.25</v>
      </c>
      <c r="O38" s="281">
        <f>N38/I38</f>
        <v>248.1875</v>
      </c>
    </row>
    <row r="39" spans="1:24" ht="85.5" customHeight="1">
      <c r="A39" s="169"/>
      <c r="B39" s="172"/>
      <c r="C39" s="174"/>
      <c r="D39" s="174"/>
      <c r="E39" s="8">
        <v>20</v>
      </c>
      <c r="F39" s="9">
        <v>6599</v>
      </c>
      <c r="G39" s="14">
        <f t="shared" si="50"/>
        <v>329.95</v>
      </c>
      <c r="I39" s="118">
        <v>20</v>
      </c>
      <c r="J39" s="122">
        <f t="shared" ref="J39:J40" si="63">F39*0.9</f>
        <v>5939.1</v>
      </c>
      <c r="K39" s="116">
        <f t="shared" ref="K39:K40" si="64">J39/I39</f>
        <v>296.95500000000004</v>
      </c>
      <c r="L39" s="122">
        <f t="shared" ref="L39:L40" si="65">F39*0.85</f>
        <v>5609.15</v>
      </c>
      <c r="M39" s="116">
        <f t="shared" ref="M39:M40" si="66">L39/I39</f>
        <v>280.45749999999998</v>
      </c>
      <c r="N39" s="122">
        <f t="shared" ref="N39:N40" si="67">F39*0.75</f>
        <v>4949.25</v>
      </c>
      <c r="O39" s="116">
        <f t="shared" ref="O39:O40" si="68">N39/I39</f>
        <v>247.46250000000001</v>
      </c>
    </row>
    <row r="40" spans="1:24" ht="85.5" customHeight="1" thickBot="1">
      <c r="A40" s="170"/>
      <c r="B40" s="20" t="s">
        <v>81</v>
      </c>
      <c r="C40" s="175"/>
      <c r="D40" s="175"/>
      <c r="E40" s="11">
        <v>32</v>
      </c>
      <c r="F40" s="12">
        <v>10513</v>
      </c>
      <c r="G40" s="13">
        <f t="shared" si="50"/>
        <v>328.53125</v>
      </c>
      <c r="I40" s="119">
        <v>32</v>
      </c>
      <c r="J40" s="123">
        <f t="shared" si="63"/>
        <v>9461.7000000000007</v>
      </c>
      <c r="K40" s="117">
        <f t="shared" si="64"/>
        <v>295.67812500000002</v>
      </c>
      <c r="L40" s="123">
        <f t="shared" si="65"/>
        <v>8936.0499999999993</v>
      </c>
      <c r="M40" s="117">
        <f t="shared" si="66"/>
        <v>279.25156249999998</v>
      </c>
      <c r="N40" s="123">
        <f t="shared" si="67"/>
        <v>7884.75</v>
      </c>
      <c r="O40" s="117">
        <f t="shared" si="68"/>
        <v>246.3984375</v>
      </c>
    </row>
    <row r="41" spans="1:24" ht="164.25" customHeight="1">
      <c r="A41" s="198" t="s">
        <v>116</v>
      </c>
      <c r="B41" s="18" t="s">
        <v>84</v>
      </c>
      <c r="C41" s="200" t="s">
        <v>235</v>
      </c>
      <c r="D41" s="200" t="s">
        <v>203</v>
      </c>
      <c r="E41" s="206">
        <v>25</v>
      </c>
      <c r="F41" s="178">
        <v>4625</v>
      </c>
      <c r="G41" s="176">
        <f t="shared" si="50"/>
        <v>185</v>
      </c>
      <c r="I41" s="258">
        <v>25</v>
      </c>
      <c r="J41" s="260">
        <f>F41*0.9</f>
        <v>4162.5</v>
      </c>
      <c r="K41" s="262">
        <f t="shared" ref="K41" si="69">J41/I41</f>
        <v>166.5</v>
      </c>
      <c r="L41" s="260">
        <f t="shared" ref="L41" si="70">F41*0.85</f>
        <v>3931.25</v>
      </c>
      <c r="M41" s="262">
        <f t="shared" ref="M41" si="71">L41/I41</f>
        <v>157.25</v>
      </c>
      <c r="N41" s="282"/>
      <c r="O41" s="283"/>
    </row>
    <row r="42" spans="1:24" ht="164.25" customHeight="1" thickBot="1">
      <c r="A42" s="199"/>
      <c r="B42" s="20" t="s">
        <v>85</v>
      </c>
      <c r="C42" s="201"/>
      <c r="D42" s="201"/>
      <c r="E42" s="207"/>
      <c r="F42" s="179"/>
      <c r="G42" s="177"/>
      <c r="I42" s="266"/>
      <c r="J42" s="267"/>
      <c r="K42" s="268"/>
      <c r="L42" s="267"/>
      <c r="M42" s="268"/>
      <c r="N42" s="284"/>
      <c r="O42" s="285"/>
    </row>
    <row r="43" spans="1:24" ht="58.2" thickBot="1">
      <c r="A43" s="73" t="s">
        <v>55</v>
      </c>
      <c r="B43" s="74" t="s">
        <v>54</v>
      </c>
      <c r="C43" s="74" t="s">
        <v>53</v>
      </c>
      <c r="D43" s="74" t="s">
        <v>52</v>
      </c>
      <c r="E43" s="19" t="s">
        <v>118</v>
      </c>
      <c r="F43" s="19" t="s">
        <v>119</v>
      </c>
      <c r="G43" s="25" t="s">
        <v>120</v>
      </c>
      <c r="I43" s="160"/>
      <c r="J43" s="161"/>
      <c r="K43" s="162"/>
      <c r="L43" s="161"/>
      <c r="M43" s="162"/>
      <c r="N43" s="161"/>
      <c r="O43" s="163"/>
    </row>
    <row r="44" spans="1:24" ht="119.25" customHeight="1">
      <c r="A44" s="235" t="s">
        <v>192</v>
      </c>
      <c r="B44" s="238" t="s">
        <v>125</v>
      </c>
      <c r="C44" s="200" t="s">
        <v>169</v>
      </c>
      <c r="D44" s="200" t="s">
        <v>126</v>
      </c>
      <c r="E44" s="71">
        <v>12</v>
      </c>
      <c r="F44" s="21">
        <v>6179</v>
      </c>
      <c r="G44" s="72">
        <f>F44/E44</f>
        <v>514.91666666666663</v>
      </c>
      <c r="I44" s="124">
        <v>12</v>
      </c>
      <c r="J44" s="125">
        <f>F44*0.9</f>
        <v>5561.1</v>
      </c>
      <c r="K44" s="126">
        <f>J44/I44</f>
        <v>463.42500000000001</v>
      </c>
      <c r="L44" s="125">
        <f>F44*0.85</f>
        <v>5252.15</v>
      </c>
      <c r="M44" s="126">
        <f>L44/I44</f>
        <v>437.67916666666662</v>
      </c>
      <c r="N44" s="127">
        <f>F44*0.75</f>
        <v>4634.25</v>
      </c>
      <c r="O44" s="126">
        <f>N44/I44</f>
        <v>386.1875</v>
      </c>
    </row>
    <row r="45" spans="1:24" ht="119.25" customHeight="1">
      <c r="A45" s="236"/>
      <c r="B45" s="239"/>
      <c r="C45" s="202"/>
      <c r="D45" s="202"/>
      <c r="E45" s="8">
        <v>22</v>
      </c>
      <c r="F45" s="9">
        <v>11285</v>
      </c>
      <c r="G45" s="14">
        <f t="shared" ref="G45:G46" si="72">F45/E45</f>
        <v>512.9545454545455</v>
      </c>
      <c r="I45" s="118">
        <v>22</v>
      </c>
      <c r="J45" s="122">
        <f t="shared" ref="J45:J46" si="73">F45*0.9</f>
        <v>10156.5</v>
      </c>
      <c r="K45" s="116">
        <f t="shared" ref="K45:K46" si="74">J45/I45</f>
        <v>461.65909090909093</v>
      </c>
      <c r="L45" s="122">
        <f t="shared" ref="L45:L46" si="75">F45*0.85</f>
        <v>9592.25</v>
      </c>
      <c r="M45" s="116">
        <f t="shared" ref="M45:M46" si="76">L45/I45</f>
        <v>436.01136363636363</v>
      </c>
      <c r="N45" s="120">
        <f t="shared" ref="N45:N46" si="77">F45*0.75</f>
        <v>8463.75</v>
      </c>
      <c r="O45" s="116">
        <f t="shared" ref="O45:O46" si="78">N45/I45</f>
        <v>384.71590909090907</v>
      </c>
    </row>
    <row r="46" spans="1:24" ht="119.25" customHeight="1" thickBot="1">
      <c r="A46" s="237"/>
      <c r="B46" s="10" t="s">
        <v>81</v>
      </c>
      <c r="C46" s="201"/>
      <c r="D46" s="201"/>
      <c r="E46" s="11">
        <v>36</v>
      </c>
      <c r="F46" s="12">
        <v>18321</v>
      </c>
      <c r="G46" s="13">
        <f t="shared" si="72"/>
        <v>508.91666666666669</v>
      </c>
      <c r="I46" s="119">
        <v>36</v>
      </c>
      <c r="J46" s="123">
        <f t="shared" si="73"/>
        <v>16488.900000000001</v>
      </c>
      <c r="K46" s="117">
        <f t="shared" si="74"/>
        <v>458.02500000000003</v>
      </c>
      <c r="L46" s="123">
        <f t="shared" si="75"/>
        <v>15572.85</v>
      </c>
      <c r="M46" s="117">
        <f t="shared" si="76"/>
        <v>432.57916666666665</v>
      </c>
      <c r="N46" s="121">
        <f t="shared" si="77"/>
        <v>13740.75</v>
      </c>
      <c r="O46" s="117">
        <f t="shared" si="78"/>
        <v>381.6875</v>
      </c>
    </row>
    <row r="47" spans="1:24" s="1" customFormat="1" ht="87.75" customHeight="1">
      <c r="A47" s="193" t="s">
        <v>172</v>
      </c>
      <c r="B47" s="171" t="s">
        <v>11</v>
      </c>
      <c r="C47" s="173" t="s">
        <v>170</v>
      </c>
      <c r="D47" s="173" t="s">
        <v>67</v>
      </c>
      <c r="E47" s="81">
        <v>15</v>
      </c>
      <c r="F47" s="21">
        <v>2801</v>
      </c>
      <c r="G47" s="82">
        <f t="shared" ref="G47:G58" si="79">F47/E47</f>
        <v>186.73333333333332</v>
      </c>
      <c r="H47" s="84"/>
      <c r="I47" s="124">
        <v>15</v>
      </c>
      <c r="J47" s="125">
        <f>F47*0.9</f>
        <v>2520.9</v>
      </c>
      <c r="K47" s="126">
        <f>J47/I47</f>
        <v>168.06</v>
      </c>
      <c r="L47" s="125">
        <f>F47*0.85</f>
        <v>2380.85</v>
      </c>
      <c r="M47" s="126">
        <f>L47/I47</f>
        <v>158.72333333333333</v>
      </c>
      <c r="N47" s="127">
        <f>F47*0.75</f>
        <v>2100.75</v>
      </c>
      <c r="O47" s="126">
        <f>N47/I47</f>
        <v>140.05000000000001</v>
      </c>
      <c r="P47" s="110"/>
      <c r="Q47" s="106"/>
      <c r="R47" s="106"/>
      <c r="S47" s="106"/>
      <c r="T47" s="106"/>
      <c r="U47" s="106"/>
      <c r="V47" s="106"/>
      <c r="W47" s="106"/>
      <c r="X47" s="110"/>
    </row>
    <row r="48" spans="1:24" s="1" customFormat="1" ht="87.75" customHeight="1">
      <c r="A48" s="169"/>
      <c r="B48" s="172"/>
      <c r="C48" s="174"/>
      <c r="D48" s="174"/>
      <c r="E48" s="8">
        <v>25</v>
      </c>
      <c r="F48" s="9">
        <v>4649</v>
      </c>
      <c r="G48" s="14">
        <f t="shared" si="79"/>
        <v>185.96</v>
      </c>
      <c r="H48" s="84"/>
      <c r="I48" s="118">
        <v>25</v>
      </c>
      <c r="J48" s="122">
        <f t="shared" ref="J48:J49" si="80">F48*0.9</f>
        <v>4184.1000000000004</v>
      </c>
      <c r="K48" s="116">
        <f t="shared" ref="K48:K49" si="81">J48/I48</f>
        <v>167.364</v>
      </c>
      <c r="L48" s="122">
        <f t="shared" ref="L48:L49" si="82">F48*0.85</f>
        <v>3951.65</v>
      </c>
      <c r="M48" s="116">
        <f t="shared" ref="M48:M49" si="83">L48/I48</f>
        <v>158.066</v>
      </c>
      <c r="N48" s="120">
        <f t="shared" ref="N48:N49" si="84">F48*0.75</f>
        <v>3486.75</v>
      </c>
      <c r="O48" s="116">
        <f t="shared" ref="O48:O49" si="85">N48/I48</f>
        <v>139.47</v>
      </c>
      <c r="P48" s="110"/>
      <c r="Q48" s="110"/>
      <c r="R48" s="110"/>
      <c r="S48" s="110"/>
      <c r="T48" s="110"/>
      <c r="U48" s="110"/>
      <c r="V48" s="110"/>
      <c r="W48" s="110"/>
      <c r="X48" s="110"/>
    </row>
    <row r="49" spans="1:24" s="1" customFormat="1" ht="87.6" customHeight="1" thickBot="1">
      <c r="A49" s="170"/>
      <c r="B49" s="20" t="s">
        <v>81</v>
      </c>
      <c r="C49" s="175"/>
      <c r="D49" s="175"/>
      <c r="E49" s="11">
        <v>45</v>
      </c>
      <c r="F49" s="12">
        <v>8325</v>
      </c>
      <c r="G49" s="13">
        <f t="shared" si="79"/>
        <v>185</v>
      </c>
      <c r="H49" s="84"/>
      <c r="I49" s="119">
        <v>45</v>
      </c>
      <c r="J49" s="123">
        <f t="shared" si="80"/>
        <v>7492.5</v>
      </c>
      <c r="K49" s="117">
        <f t="shared" si="81"/>
        <v>166.5</v>
      </c>
      <c r="L49" s="123">
        <f t="shared" si="82"/>
        <v>7076.25</v>
      </c>
      <c r="M49" s="117">
        <f t="shared" si="83"/>
        <v>157.25</v>
      </c>
      <c r="N49" s="121">
        <f t="shared" si="84"/>
        <v>6243.75</v>
      </c>
      <c r="O49" s="117">
        <f t="shared" si="85"/>
        <v>138.75</v>
      </c>
      <c r="P49" s="110"/>
      <c r="Q49" s="110"/>
      <c r="R49" s="110"/>
      <c r="S49" s="110"/>
      <c r="T49" s="110"/>
      <c r="U49" s="110"/>
      <c r="V49" s="110"/>
      <c r="W49" s="110"/>
      <c r="X49" s="110"/>
    </row>
    <row r="50" spans="1:24" ht="76.5" customHeight="1">
      <c r="A50" s="168" t="s">
        <v>138</v>
      </c>
      <c r="B50" s="171" t="s">
        <v>12</v>
      </c>
      <c r="C50" s="173" t="s">
        <v>146</v>
      </c>
      <c r="D50" s="173" t="s">
        <v>137</v>
      </c>
      <c r="E50" s="24">
        <v>12</v>
      </c>
      <c r="F50" s="21">
        <v>6265</v>
      </c>
      <c r="G50" s="23">
        <f t="shared" si="79"/>
        <v>522.08333333333337</v>
      </c>
      <c r="I50" s="124">
        <v>12</v>
      </c>
      <c r="J50" s="125">
        <f>F50*0.9</f>
        <v>5638.5</v>
      </c>
      <c r="K50" s="126">
        <f>J50/I50</f>
        <v>469.875</v>
      </c>
      <c r="L50" s="125">
        <f>F50*0.85</f>
        <v>5325.25</v>
      </c>
      <c r="M50" s="126">
        <f>L50/I50</f>
        <v>443.77083333333331</v>
      </c>
      <c r="N50" s="127">
        <f>F50*0.75</f>
        <v>4698.75</v>
      </c>
      <c r="O50" s="126">
        <f>N50/I50</f>
        <v>391.5625</v>
      </c>
      <c r="Q50" s="110"/>
      <c r="R50" s="110"/>
      <c r="S50" s="110"/>
      <c r="T50" s="110"/>
      <c r="U50" s="110"/>
      <c r="V50" s="110"/>
      <c r="W50" s="110"/>
    </row>
    <row r="51" spans="1:24" ht="76.5" customHeight="1">
      <c r="A51" s="169"/>
      <c r="B51" s="172"/>
      <c r="C51" s="174"/>
      <c r="D51" s="174"/>
      <c r="E51" s="8">
        <v>22</v>
      </c>
      <c r="F51" s="9">
        <v>11439</v>
      </c>
      <c r="G51" s="14">
        <f t="shared" si="79"/>
        <v>519.9545454545455</v>
      </c>
      <c r="I51" s="118">
        <v>22</v>
      </c>
      <c r="J51" s="122">
        <f t="shared" ref="J51:J52" si="86">F51*0.9</f>
        <v>10295.1</v>
      </c>
      <c r="K51" s="116">
        <f t="shared" ref="K51:K52" si="87">J51/I51</f>
        <v>467.95909090909095</v>
      </c>
      <c r="L51" s="122">
        <f t="shared" ref="L51:L52" si="88">F51*0.85</f>
        <v>9723.15</v>
      </c>
      <c r="M51" s="116">
        <f t="shared" ref="M51:M52" si="89">L51/I51</f>
        <v>441.96136363636361</v>
      </c>
      <c r="N51" s="120">
        <f t="shared" ref="N51:N52" si="90">F51*0.75</f>
        <v>8579.25</v>
      </c>
      <c r="O51" s="116">
        <f t="shared" ref="O51:O52" si="91">N51/I51</f>
        <v>389.96590909090907</v>
      </c>
    </row>
    <row r="52" spans="1:24" ht="76.5" customHeight="1" thickBot="1">
      <c r="A52" s="194"/>
      <c r="B52" s="87" t="s">
        <v>81</v>
      </c>
      <c r="C52" s="184"/>
      <c r="D52" s="184"/>
      <c r="E52" s="15">
        <v>36</v>
      </c>
      <c r="F52" s="16">
        <v>18611</v>
      </c>
      <c r="G52" s="17">
        <f t="shared" si="79"/>
        <v>516.97222222222217</v>
      </c>
      <c r="I52" s="119">
        <v>36</v>
      </c>
      <c r="J52" s="123">
        <f t="shared" si="86"/>
        <v>16749.900000000001</v>
      </c>
      <c r="K52" s="117">
        <f t="shared" si="87"/>
        <v>465.27500000000003</v>
      </c>
      <c r="L52" s="123">
        <f t="shared" si="88"/>
        <v>15819.35</v>
      </c>
      <c r="M52" s="117">
        <f t="shared" si="89"/>
        <v>439.42638888888888</v>
      </c>
      <c r="N52" s="121">
        <f t="shared" si="90"/>
        <v>13958.25</v>
      </c>
      <c r="O52" s="117">
        <f t="shared" si="91"/>
        <v>387.72916666666669</v>
      </c>
    </row>
    <row r="53" spans="1:24" ht="79.95" customHeight="1">
      <c r="A53" s="168" t="s">
        <v>145</v>
      </c>
      <c r="B53" s="171" t="s">
        <v>13</v>
      </c>
      <c r="C53" s="173" t="s">
        <v>141</v>
      </c>
      <c r="D53" s="173" t="s">
        <v>139</v>
      </c>
      <c r="E53" s="24">
        <v>15</v>
      </c>
      <c r="F53" s="21">
        <v>2835</v>
      </c>
      <c r="G53" s="23">
        <f t="shared" si="79"/>
        <v>189</v>
      </c>
      <c r="I53" s="124">
        <v>15</v>
      </c>
      <c r="J53" s="125">
        <f>F53*0.9</f>
        <v>2551.5</v>
      </c>
      <c r="K53" s="126">
        <f>J53/I53</f>
        <v>170.1</v>
      </c>
      <c r="L53" s="125">
        <f>F53*0.85</f>
        <v>2409.75</v>
      </c>
      <c r="M53" s="126">
        <f>L53/I53</f>
        <v>160.65</v>
      </c>
      <c r="N53" s="127">
        <f>F53*0.75</f>
        <v>2126.25</v>
      </c>
      <c r="O53" s="126">
        <f>N53/I53</f>
        <v>141.75</v>
      </c>
    </row>
    <row r="54" spans="1:24" ht="79.95" customHeight="1">
      <c r="A54" s="169"/>
      <c r="B54" s="172"/>
      <c r="C54" s="174"/>
      <c r="D54" s="174"/>
      <c r="E54" s="8">
        <v>25</v>
      </c>
      <c r="F54" s="9">
        <v>4349</v>
      </c>
      <c r="G54" s="14">
        <f t="shared" si="79"/>
        <v>173.96</v>
      </c>
      <c r="I54" s="118">
        <v>25</v>
      </c>
      <c r="J54" s="122">
        <f t="shared" ref="J54:J55" si="92">F54*0.9</f>
        <v>3914.1</v>
      </c>
      <c r="K54" s="116">
        <f t="shared" ref="K54:K55" si="93">J54/I54</f>
        <v>156.56399999999999</v>
      </c>
      <c r="L54" s="122">
        <f t="shared" ref="L54:L55" si="94">F54*0.85</f>
        <v>3696.65</v>
      </c>
      <c r="M54" s="116">
        <f t="shared" ref="M54:M55" si="95">L54/I54</f>
        <v>147.86600000000001</v>
      </c>
      <c r="N54" s="120">
        <f t="shared" ref="N54:N55" si="96">F54*0.75</f>
        <v>3261.75</v>
      </c>
      <c r="O54" s="116">
        <f t="shared" ref="O54:O55" si="97">N54/I54</f>
        <v>130.47</v>
      </c>
    </row>
    <row r="55" spans="1:24" ht="79.95" customHeight="1" thickBot="1">
      <c r="A55" s="170"/>
      <c r="B55" s="20" t="s">
        <v>81</v>
      </c>
      <c r="C55" s="175"/>
      <c r="D55" s="175"/>
      <c r="E55" s="11">
        <v>45</v>
      </c>
      <c r="F55" s="12">
        <v>7299</v>
      </c>
      <c r="G55" s="13">
        <f t="shared" si="79"/>
        <v>162.19999999999999</v>
      </c>
      <c r="I55" s="119">
        <v>45</v>
      </c>
      <c r="J55" s="123">
        <f t="shared" si="92"/>
        <v>6569.1</v>
      </c>
      <c r="K55" s="117">
        <f t="shared" si="93"/>
        <v>145.98000000000002</v>
      </c>
      <c r="L55" s="123">
        <f t="shared" si="94"/>
        <v>6204.15</v>
      </c>
      <c r="M55" s="117">
        <f t="shared" si="95"/>
        <v>137.87</v>
      </c>
      <c r="N55" s="121">
        <f t="shared" si="96"/>
        <v>5474.25</v>
      </c>
      <c r="O55" s="117">
        <f t="shared" si="97"/>
        <v>121.65</v>
      </c>
    </row>
    <row r="56" spans="1:24" s="1" customFormat="1" ht="81" customHeight="1">
      <c r="A56" s="168" t="s">
        <v>144</v>
      </c>
      <c r="B56" s="171" t="s">
        <v>14</v>
      </c>
      <c r="C56" s="173" t="s">
        <v>140</v>
      </c>
      <c r="D56" s="200" t="s">
        <v>142</v>
      </c>
      <c r="E56" s="88">
        <v>12</v>
      </c>
      <c r="F56" s="21">
        <v>4091</v>
      </c>
      <c r="G56" s="89">
        <f t="shared" si="79"/>
        <v>340.91666666666669</v>
      </c>
      <c r="H56" s="84"/>
      <c r="I56" s="124">
        <v>12</v>
      </c>
      <c r="J56" s="125">
        <f>F56*0.9</f>
        <v>3681.9</v>
      </c>
      <c r="K56" s="126">
        <f>J56/I56</f>
        <v>306.82499999999999</v>
      </c>
      <c r="L56" s="125">
        <f>F56*0.85</f>
        <v>3477.35</v>
      </c>
      <c r="M56" s="126">
        <f>L56/I56</f>
        <v>289.77916666666664</v>
      </c>
      <c r="N56" s="127">
        <f>F56*0.75</f>
        <v>3068.25</v>
      </c>
      <c r="O56" s="126">
        <f>N56/I56</f>
        <v>255.6875</v>
      </c>
      <c r="P56" s="110"/>
      <c r="Q56" s="106"/>
      <c r="R56" s="106"/>
      <c r="S56" s="106"/>
      <c r="T56" s="106"/>
      <c r="U56" s="106"/>
      <c r="V56" s="106"/>
      <c r="W56" s="106"/>
      <c r="X56" s="110"/>
    </row>
    <row r="57" spans="1:24" s="1" customFormat="1" ht="81" customHeight="1">
      <c r="A57" s="169"/>
      <c r="B57" s="172"/>
      <c r="C57" s="174"/>
      <c r="D57" s="202"/>
      <c r="E57" s="8">
        <v>20</v>
      </c>
      <c r="F57" s="9">
        <v>6779</v>
      </c>
      <c r="G57" s="14">
        <f t="shared" si="79"/>
        <v>338.95</v>
      </c>
      <c r="H57" s="84"/>
      <c r="I57" s="118">
        <v>20</v>
      </c>
      <c r="J57" s="122">
        <f t="shared" ref="J57:J58" si="98">F57*0.9</f>
        <v>6101.1</v>
      </c>
      <c r="K57" s="116">
        <f t="shared" ref="K57:K58" si="99">J57/I57</f>
        <v>305.05500000000001</v>
      </c>
      <c r="L57" s="122">
        <f t="shared" ref="L57:L58" si="100">F57*0.85</f>
        <v>5762.15</v>
      </c>
      <c r="M57" s="116">
        <f t="shared" ref="M57:M58" si="101">L57/I57</f>
        <v>288.10749999999996</v>
      </c>
      <c r="N57" s="120">
        <f t="shared" ref="N57:N58" si="102">F57*0.75</f>
        <v>5084.25</v>
      </c>
      <c r="O57" s="116">
        <f t="shared" ref="O57:O58" si="103">N57/I57</f>
        <v>254.21250000000001</v>
      </c>
      <c r="P57" s="110"/>
      <c r="Q57" s="110"/>
      <c r="R57" s="110"/>
      <c r="S57" s="110"/>
      <c r="T57" s="110"/>
      <c r="U57" s="110"/>
      <c r="V57" s="110"/>
      <c r="W57" s="110"/>
      <c r="X57" s="110"/>
    </row>
    <row r="58" spans="1:24" s="1" customFormat="1" ht="81" customHeight="1" thickBot="1">
      <c r="A58" s="170"/>
      <c r="B58" s="20" t="s">
        <v>81</v>
      </c>
      <c r="C58" s="175"/>
      <c r="D58" s="201"/>
      <c r="E58" s="11">
        <v>32</v>
      </c>
      <c r="F58" s="12">
        <v>10753</v>
      </c>
      <c r="G58" s="13">
        <f t="shared" si="79"/>
        <v>336.03125</v>
      </c>
      <c r="H58" s="84"/>
      <c r="I58" s="119">
        <v>32</v>
      </c>
      <c r="J58" s="123">
        <f t="shared" si="98"/>
        <v>9677.7000000000007</v>
      </c>
      <c r="K58" s="117">
        <f t="shared" si="99"/>
        <v>302.42812500000002</v>
      </c>
      <c r="L58" s="123">
        <f t="shared" si="100"/>
        <v>9140.0499999999993</v>
      </c>
      <c r="M58" s="117">
        <f t="shared" si="101"/>
        <v>285.62656249999998</v>
      </c>
      <c r="N58" s="121">
        <f t="shared" si="102"/>
        <v>8064.75</v>
      </c>
      <c r="O58" s="117">
        <f t="shared" si="103"/>
        <v>252.0234375</v>
      </c>
      <c r="P58" s="110"/>
      <c r="Q58" s="110"/>
      <c r="R58" s="110"/>
      <c r="S58" s="110"/>
      <c r="T58" s="110"/>
      <c r="U58" s="110"/>
      <c r="V58" s="110"/>
      <c r="W58" s="110"/>
      <c r="X58" s="110"/>
    </row>
    <row r="59" spans="1:24" s="1" customFormat="1" ht="58.2" thickBot="1">
      <c r="A59" s="73" t="s">
        <v>55</v>
      </c>
      <c r="B59" s="74" t="s">
        <v>54</v>
      </c>
      <c r="C59" s="74" t="s">
        <v>53</v>
      </c>
      <c r="D59" s="74" t="s">
        <v>52</v>
      </c>
      <c r="E59" s="19" t="s">
        <v>118</v>
      </c>
      <c r="F59" s="19" t="s">
        <v>119</v>
      </c>
      <c r="G59" s="25" t="s">
        <v>120</v>
      </c>
      <c r="H59" s="84"/>
      <c r="I59" s="152"/>
      <c r="J59" s="153"/>
      <c r="K59" s="154"/>
      <c r="L59" s="153"/>
      <c r="M59" s="154"/>
      <c r="N59" s="153"/>
      <c r="O59" s="155"/>
      <c r="P59" s="110"/>
      <c r="Q59" s="110"/>
      <c r="R59" s="110"/>
      <c r="S59" s="110"/>
      <c r="T59" s="110"/>
      <c r="U59" s="110"/>
      <c r="V59" s="110"/>
      <c r="W59" s="110"/>
      <c r="X59" s="110"/>
    </row>
    <row r="60" spans="1:24" s="1" customFormat="1" ht="35.25" customHeight="1" thickBot="1">
      <c r="A60" s="99"/>
      <c r="B60" s="100" t="s">
        <v>82</v>
      </c>
      <c r="C60" s="101"/>
      <c r="D60" s="101"/>
      <c r="E60" s="102"/>
      <c r="F60" s="103"/>
      <c r="G60" s="104"/>
      <c r="H60" s="84"/>
      <c r="I60" s="132"/>
      <c r="J60" s="133"/>
      <c r="K60" s="133"/>
      <c r="L60" s="133"/>
      <c r="M60" s="133"/>
      <c r="N60" s="133"/>
      <c r="O60" s="134"/>
      <c r="P60" s="110"/>
      <c r="Q60" s="110"/>
      <c r="R60" s="110"/>
      <c r="S60" s="110"/>
      <c r="T60" s="110"/>
      <c r="U60" s="110"/>
      <c r="V60" s="110"/>
      <c r="W60" s="110"/>
      <c r="X60" s="110"/>
    </row>
    <row r="61" spans="1:24" s="1" customFormat="1" ht="81.75" customHeight="1">
      <c r="A61" s="210" t="s">
        <v>87</v>
      </c>
      <c r="B61" s="232" t="s">
        <v>108</v>
      </c>
      <c r="C61" s="173" t="s">
        <v>95</v>
      </c>
      <c r="D61" s="173" t="s">
        <v>234</v>
      </c>
      <c r="E61" s="24">
        <v>15</v>
      </c>
      <c r="F61" s="21">
        <v>2293</v>
      </c>
      <c r="G61" s="23">
        <f t="shared" ref="G61:G66" si="104">F61/E61</f>
        <v>152.86666666666667</v>
      </c>
      <c r="H61" s="84"/>
      <c r="I61" s="124">
        <v>15</v>
      </c>
      <c r="J61" s="125">
        <f>F61*0.9</f>
        <v>2063.7000000000003</v>
      </c>
      <c r="K61" s="126">
        <f>J61/I61</f>
        <v>137.58000000000001</v>
      </c>
      <c r="L61" s="125">
        <f>F61*0.85</f>
        <v>1949.05</v>
      </c>
      <c r="M61" s="126">
        <f>L61/I61</f>
        <v>129.93666666666667</v>
      </c>
      <c r="N61" s="127">
        <f>F61*0.75</f>
        <v>1719.75</v>
      </c>
      <c r="O61" s="126">
        <f>N61/I61</f>
        <v>114.65</v>
      </c>
      <c r="P61" s="110"/>
      <c r="Q61" s="110"/>
      <c r="R61" s="110"/>
      <c r="S61" s="110"/>
      <c r="T61" s="110"/>
      <c r="U61" s="110"/>
      <c r="V61" s="110"/>
      <c r="W61" s="110"/>
      <c r="X61" s="110"/>
    </row>
    <row r="62" spans="1:24" s="1" customFormat="1" ht="81.75" customHeight="1">
      <c r="A62" s="211"/>
      <c r="B62" s="233"/>
      <c r="C62" s="174"/>
      <c r="D62" s="174"/>
      <c r="E62" s="8">
        <v>25</v>
      </c>
      <c r="F62" s="9">
        <v>3811</v>
      </c>
      <c r="G62" s="14">
        <f t="shared" si="104"/>
        <v>152.44</v>
      </c>
      <c r="H62" s="84"/>
      <c r="I62" s="118">
        <v>25</v>
      </c>
      <c r="J62" s="122">
        <f t="shared" ref="J62:J63" si="105">F62*0.9</f>
        <v>3429.9</v>
      </c>
      <c r="K62" s="116">
        <f t="shared" ref="K62:K63" si="106">J62/I62</f>
        <v>137.196</v>
      </c>
      <c r="L62" s="122">
        <v>3225</v>
      </c>
      <c r="M62" s="116">
        <v>129</v>
      </c>
      <c r="N62" s="120">
        <f t="shared" ref="N62:N63" si="107">F62*0.75</f>
        <v>2858.25</v>
      </c>
      <c r="O62" s="116">
        <f t="shared" ref="O62:O63" si="108">N62/I62</f>
        <v>114.33</v>
      </c>
      <c r="P62" s="110"/>
      <c r="Q62" s="110"/>
      <c r="R62" s="110"/>
      <c r="S62" s="110"/>
      <c r="T62" s="110"/>
      <c r="U62" s="110"/>
      <c r="V62" s="110"/>
      <c r="W62" s="110"/>
      <c r="X62" s="110"/>
    </row>
    <row r="63" spans="1:24" s="1" customFormat="1" ht="81.75" customHeight="1" thickBot="1">
      <c r="A63" s="231"/>
      <c r="B63" s="34" t="s">
        <v>81</v>
      </c>
      <c r="C63" s="184"/>
      <c r="D63" s="184"/>
      <c r="E63" s="15">
        <v>40</v>
      </c>
      <c r="F63" s="16">
        <v>6029</v>
      </c>
      <c r="G63" s="17">
        <f t="shared" si="104"/>
        <v>150.72499999999999</v>
      </c>
      <c r="H63" s="84"/>
      <c r="I63" s="119">
        <v>40</v>
      </c>
      <c r="J63" s="123">
        <f t="shared" si="105"/>
        <v>5426.1</v>
      </c>
      <c r="K63" s="117">
        <f t="shared" si="106"/>
        <v>135.6525</v>
      </c>
      <c r="L63" s="123">
        <f t="shared" ref="L63" si="109">F63*0.85</f>
        <v>5124.6499999999996</v>
      </c>
      <c r="M63" s="117">
        <f t="shared" ref="M63" si="110">L63/I63</f>
        <v>128.11624999999998</v>
      </c>
      <c r="N63" s="121">
        <f t="shared" si="107"/>
        <v>4521.75</v>
      </c>
      <c r="O63" s="117">
        <f t="shared" si="108"/>
        <v>113.04375</v>
      </c>
      <c r="P63" s="110"/>
      <c r="Q63" s="110"/>
      <c r="R63" s="110"/>
      <c r="S63" s="110"/>
      <c r="T63" s="110"/>
      <c r="U63" s="110"/>
      <c r="V63" s="110"/>
      <c r="W63" s="110"/>
      <c r="X63" s="110"/>
    </row>
    <row r="64" spans="1:24" s="1" customFormat="1" ht="92.25" customHeight="1">
      <c r="A64" s="224" t="s">
        <v>110</v>
      </c>
      <c r="B64" s="227" t="s">
        <v>109</v>
      </c>
      <c r="C64" s="173" t="s">
        <v>233</v>
      </c>
      <c r="D64" s="173" t="s">
        <v>96</v>
      </c>
      <c r="E64" s="24">
        <v>15</v>
      </c>
      <c r="F64" s="21">
        <v>1419</v>
      </c>
      <c r="G64" s="23">
        <f t="shared" si="104"/>
        <v>94.6</v>
      </c>
      <c r="H64" s="84"/>
      <c r="I64" s="124">
        <v>15</v>
      </c>
      <c r="J64" s="125">
        <f>F64*0.9</f>
        <v>1277.1000000000001</v>
      </c>
      <c r="K64" s="126">
        <f>J64/I64</f>
        <v>85.140000000000015</v>
      </c>
      <c r="L64" s="125">
        <f>F64*0.85</f>
        <v>1206.1499999999999</v>
      </c>
      <c r="M64" s="126">
        <f>L64/I64</f>
        <v>80.41</v>
      </c>
      <c r="N64" s="127">
        <f>F64*0.75</f>
        <v>1064.25</v>
      </c>
      <c r="O64" s="126">
        <f>N64/I64</f>
        <v>70.95</v>
      </c>
      <c r="P64" s="110"/>
      <c r="Q64" s="110"/>
      <c r="R64" s="110"/>
      <c r="S64" s="110"/>
      <c r="T64" s="110"/>
      <c r="U64" s="110"/>
      <c r="V64" s="110"/>
      <c r="W64" s="110"/>
      <c r="X64" s="110"/>
    </row>
    <row r="65" spans="1:24" s="1" customFormat="1" ht="92.25" customHeight="1">
      <c r="A65" s="225"/>
      <c r="B65" s="228"/>
      <c r="C65" s="174"/>
      <c r="D65" s="174"/>
      <c r="E65" s="8">
        <v>25</v>
      </c>
      <c r="F65" s="9">
        <v>2321</v>
      </c>
      <c r="G65" s="14">
        <f t="shared" si="104"/>
        <v>92.84</v>
      </c>
      <c r="H65" s="84"/>
      <c r="I65" s="118">
        <v>25</v>
      </c>
      <c r="J65" s="122">
        <f t="shared" ref="J65:J66" si="111">F65*0.9</f>
        <v>2088.9</v>
      </c>
      <c r="K65" s="116">
        <f t="shared" ref="K65:K66" si="112">J65/I65</f>
        <v>83.555999999999997</v>
      </c>
      <c r="L65" s="122">
        <f t="shared" ref="L65:L66" si="113">F65*0.85</f>
        <v>1972.85</v>
      </c>
      <c r="M65" s="116">
        <f t="shared" ref="M65:M66" si="114">L65/I65</f>
        <v>78.914000000000001</v>
      </c>
      <c r="N65" s="120">
        <f t="shared" ref="N65:N66" si="115">F65*0.75</f>
        <v>1740.75</v>
      </c>
      <c r="O65" s="116">
        <f t="shared" ref="O65:O66" si="116">N65/I65</f>
        <v>69.63</v>
      </c>
      <c r="P65" s="110"/>
      <c r="Q65" s="110"/>
      <c r="R65" s="110"/>
      <c r="S65" s="110"/>
      <c r="T65" s="110"/>
      <c r="U65" s="110"/>
      <c r="V65" s="110"/>
      <c r="W65" s="110"/>
      <c r="X65" s="110"/>
    </row>
    <row r="66" spans="1:24" s="1" customFormat="1" ht="92.25" customHeight="1" thickBot="1">
      <c r="A66" s="226"/>
      <c r="B66" s="20" t="s">
        <v>81</v>
      </c>
      <c r="C66" s="175"/>
      <c r="D66" s="175"/>
      <c r="E66" s="11">
        <v>45</v>
      </c>
      <c r="F66" s="12">
        <v>4099</v>
      </c>
      <c r="G66" s="13">
        <f t="shared" si="104"/>
        <v>91.088888888888889</v>
      </c>
      <c r="H66" s="84"/>
      <c r="I66" s="119">
        <v>45</v>
      </c>
      <c r="J66" s="123">
        <f t="shared" si="111"/>
        <v>3689.1</v>
      </c>
      <c r="K66" s="117">
        <f t="shared" si="112"/>
        <v>81.98</v>
      </c>
      <c r="L66" s="123">
        <f t="shared" si="113"/>
        <v>3484.15</v>
      </c>
      <c r="M66" s="117">
        <f t="shared" si="114"/>
        <v>77.425555555555562</v>
      </c>
      <c r="N66" s="121">
        <f t="shared" si="115"/>
        <v>3074.25</v>
      </c>
      <c r="O66" s="117">
        <f t="shared" si="116"/>
        <v>68.316666666666663</v>
      </c>
      <c r="P66" s="110"/>
      <c r="Q66" s="110"/>
      <c r="R66" s="110"/>
      <c r="S66" s="110"/>
      <c r="T66" s="110"/>
      <c r="U66" s="110"/>
      <c r="V66" s="110"/>
      <c r="W66" s="110"/>
      <c r="X66" s="110"/>
    </row>
    <row r="67" spans="1:24" s="1" customFormat="1" ht="42.75" customHeight="1" thickBot="1">
      <c r="A67" s="35"/>
      <c r="B67" s="36" t="s">
        <v>48</v>
      </c>
      <c r="C67" s="37"/>
      <c r="D67" s="37"/>
      <c r="E67" s="44"/>
      <c r="F67" s="45"/>
      <c r="G67" s="46"/>
      <c r="H67" s="84"/>
      <c r="I67" s="132"/>
      <c r="J67" s="133"/>
      <c r="K67" s="133"/>
      <c r="L67" s="133"/>
      <c r="M67" s="133"/>
      <c r="N67" s="133"/>
      <c r="O67" s="134"/>
      <c r="P67" s="110"/>
      <c r="Q67" s="110"/>
      <c r="R67" s="110"/>
      <c r="S67" s="110"/>
      <c r="T67" s="110"/>
      <c r="U67" s="110"/>
      <c r="V67" s="110"/>
      <c r="W67" s="110"/>
      <c r="X67" s="110"/>
    </row>
    <row r="68" spans="1:24" ht="108" customHeight="1">
      <c r="A68" s="208" t="s">
        <v>198</v>
      </c>
      <c r="B68" s="18" t="s">
        <v>15</v>
      </c>
      <c r="C68" s="173" t="s">
        <v>143</v>
      </c>
      <c r="D68" s="173" t="s">
        <v>56</v>
      </c>
      <c r="E68" s="191">
        <v>10</v>
      </c>
      <c r="F68" s="178">
        <v>671</v>
      </c>
      <c r="G68" s="180">
        <f>F68/E68</f>
        <v>67.099999999999994</v>
      </c>
      <c r="I68" s="258">
        <v>10</v>
      </c>
      <c r="J68" s="260">
        <f>F68*0.9</f>
        <v>603.9</v>
      </c>
      <c r="K68" s="262">
        <f t="shared" ref="K68" si="117">J68/I68</f>
        <v>60.39</v>
      </c>
      <c r="L68" s="260">
        <f t="shared" ref="L68" si="118">F68*0.85</f>
        <v>570.35</v>
      </c>
      <c r="M68" s="262">
        <f t="shared" ref="M68" si="119">L68/I68</f>
        <v>57.035000000000004</v>
      </c>
      <c r="N68" s="260">
        <f t="shared" ref="N68" si="120">F68*0.75</f>
        <v>503.25</v>
      </c>
      <c r="O68" s="262">
        <f t="shared" ref="O68" si="121">N68/I68</f>
        <v>50.325000000000003</v>
      </c>
      <c r="Q68" s="110"/>
      <c r="R68" s="110"/>
      <c r="S68" s="110"/>
      <c r="T68" s="110"/>
      <c r="U68" s="110"/>
      <c r="V68" s="110"/>
      <c r="W68" s="110"/>
    </row>
    <row r="69" spans="1:24" ht="108" customHeight="1" thickBot="1">
      <c r="A69" s="209"/>
      <c r="B69" s="10" t="s">
        <v>85</v>
      </c>
      <c r="C69" s="175"/>
      <c r="D69" s="175"/>
      <c r="E69" s="192"/>
      <c r="F69" s="179"/>
      <c r="G69" s="181"/>
      <c r="I69" s="266"/>
      <c r="J69" s="267"/>
      <c r="K69" s="268"/>
      <c r="L69" s="267"/>
      <c r="M69" s="268"/>
      <c r="N69" s="267"/>
      <c r="O69" s="268"/>
    </row>
    <row r="70" spans="1:24" ht="123" customHeight="1">
      <c r="A70" s="208" t="s">
        <v>183</v>
      </c>
      <c r="B70" s="18" t="s">
        <v>16</v>
      </c>
      <c r="C70" s="173" t="s">
        <v>147</v>
      </c>
      <c r="D70" s="173" t="s">
        <v>56</v>
      </c>
      <c r="E70" s="205">
        <v>10</v>
      </c>
      <c r="F70" s="186">
        <v>449</v>
      </c>
      <c r="G70" s="182">
        <f>F70/E70</f>
        <v>44.9</v>
      </c>
      <c r="I70" s="269">
        <v>10</v>
      </c>
      <c r="J70" s="271">
        <f>F70*0.9</f>
        <v>404.1</v>
      </c>
      <c r="K70" s="273">
        <f t="shared" ref="K70" si="122">J70/I70</f>
        <v>40.410000000000004</v>
      </c>
      <c r="L70" s="271">
        <f t="shared" ref="L70" si="123">F70*0.85</f>
        <v>381.65</v>
      </c>
      <c r="M70" s="273">
        <f t="shared" ref="M70" si="124">L70/I70</f>
        <v>38.164999999999999</v>
      </c>
      <c r="N70" s="271">
        <f t="shared" ref="N70" si="125">F70*0.75</f>
        <v>336.75</v>
      </c>
      <c r="O70" s="273">
        <f t="shared" ref="O70" si="126">N70/I70</f>
        <v>33.674999999999997</v>
      </c>
    </row>
    <row r="71" spans="1:24" ht="99.75" customHeight="1" thickBot="1">
      <c r="A71" s="209"/>
      <c r="B71" s="10" t="s">
        <v>85</v>
      </c>
      <c r="C71" s="175"/>
      <c r="D71" s="175"/>
      <c r="E71" s="190"/>
      <c r="F71" s="187"/>
      <c r="G71" s="183"/>
      <c r="I71" s="270"/>
      <c r="J71" s="272"/>
      <c r="K71" s="274"/>
      <c r="L71" s="272"/>
      <c r="M71" s="274"/>
      <c r="N71" s="272"/>
      <c r="O71" s="274"/>
    </row>
    <row r="72" spans="1:24" ht="156.75" customHeight="1">
      <c r="A72" s="208" t="s">
        <v>194</v>
      </c>
      <c r="B72" s="18" t="s">
        <v>17</v>
      </c>
      <c r="C72" s="173" t="s">
        <v>232</v>
      </c>
      <c r="D72" s="173" t="s">
        <v>76</v>
      </c>
      <c r="E72" s="191">
        <v>10</v>
      </c>
      <c r="F72" s="178">
        <v>845</v>
      </c>
      <c r="G72" s="180">
        <f>F72/E72</f>
        <v>84.5</v>
      </c>
      <c r="I72" s="258">
        <v>10</v>
      </c>
      <c r="J72" s="260">
        <f>F72*0.9</f>
        <v>760.5</v>
      </c>
      <c r="K72" s="262">
        <f t="shared" ref="K72" si="127">J72/I72</f>
        <v>76.05</v>
      </c>
      <c r="L72" s="260">
        <f t="shared" ref="L72" si="128">F72*0.85</f>
        <v>718.25</v>
      </c>
      <c r="M72" s="262">
        <f t="shared" ref="M72" si="129">L72/I72</f>
        <v>71.825000000000003</v>
      </c>
      <c r="N72" s="260">
        <f t="shared" ref="N72" si="130">F72*0.75</f>
        <v>633.75</v>
      </c>
      <c r="O72" s="262">
        <f t="shared" ref="O72" si="131">N72/I72</f>
        <v>63.375</v>
      </c>
    </row>
    <row r="73" spans="1:24" ht="156.75" customHeight="1" thickBot="1">
      <c r="A73" s="209"/>
      <c r="B73" s="10" t="s">
        <v>85</v>
      </c>
      <c r="C73" s="175"/>
      <c r="D73" s="175"/>
      <c r="E73" s="192"/>
      <c r="F73" s="179"/>
      <c r="G73" s="181"/>
      <c r="I73" s="259"/>
      <c r="J73" s="261"/>
      <c r="K73" s="263"/>
      <c r="L73" s="261"/>
      <c r="M73" s="263"/>
      <c r="N73" s="261"/>
      <c r="O73" s="263"/>
    </row>
    <row r="74" spans="1:24" ht="58.2" thickBot="1">
      <c r="A74" s="73" t="s">
        <v>55</v>
      </c>
      <c r="B74" s="74" t="s">
        <v>54</v>
      </c>
      <c r="C74" s="74" t="s">
        <v>53</v>
      </c>
      <c r="D74" s="74" t="s">
        <v>52</v>
      </c>
      <c r="E74" s="19" t="s">
        <v>118</v>
      </c>
      <c r="F74" s="19" t="s">
        <v>119</v>
      </c>
      <c r="G74" s="25" t="s">
        <v>120</v>
      </c>
      <c r="I74" s="160"/>
      <c r="J74" s="161"/>
      <c r="K74" s="162"/>
      <c r="L74" s="161"/>
      <c r="M74" s="162"/>
      <c r="N74" s="161"/>
      <c r="O74" s="163"/>
    </row>
    <row r="75" spans="1:24" ht="161.25" customHeight="1">
      <c r="A75" s="208" t="s">
        <v>195</v>
      </c>
      <c r="B75" s="18" t="s">
        <v>18</v>
      </c>
      <c r="C75" s="173" t="s">
        <v>231</v>
      </c>
      <c r="D75" s="173" t="s">
        <v>77</v>
      </c>
      <c r="E75" s="205">
        <v>10</v>
      </c>
      <c r="F75" s="186">
        <v>525</v>
      </c>
      <c r="G75" s="182">
        <f>F75/E75</f>
        <v>52.5</v>
      </c>
      <c r="I75" s="275">
        <v>10</v>
      </c>
      <c r="J75" s="276">
        <f>F75*0.9</f>
        <v>472.5</v>
      </c>
      <c r="K75" s="277">
        <f t="shared" ref="K75" si="132">J75/I75</f>
        <v>47.25</v>
      </c>
      <c r="L75" s="276">
        <f t="shared" ref="L75" si="133">F75*0.85</f>
        <v>446.25</v>
      </c>
      <c r="M75" s="277">
        <f t="shared" ref="M75" si="134">L75/I75</f>
        <v>44.625</v>
      </c>
      <c r="N75" s="276">
        <f t="shared" ref="N75" si="135">F75*0.75</f>
        <v>393.75</v>
      </c>
      <c r="O75" s="277">
        <f t="shared" ref="O75" si="136">N75/I75</f>
        <v>39.375</v>
      </c>
    </row>
    <row r="76" spans="1:24" ht="161.25" customHeight="1" thickBot="1">
      <c r="A76" s="209"/>
      <c r="B76" s="10" t="s">
        <v>85</v>
      </c>
      <c r="C76" s="175"/>
      <c r="D76" s="175"/>
      <c r="E76" s="190"/>
      <c r="F76" s="187"/>
      <c r="G76" s="183"/>
      <c r="I76" s="270"/>
      <c r="J76" s="272"/>
      <c r="K76" s="274"/>
      <c r="L76" s="272"/>
      <c r="M76" s="274"/>
      <c r="N76" s="272"/>
      <c r="O76" s="274"/>
    </row>
    <row r="77" spans="1:24" ht="135.75" customHeight="1">
      <c r="A77" s="208" t="s">
        <v>173</v>
      </c>
      <c r="B77" s="18" t="s">
        <v>19</v>
      </c>
      <c r="C77" s="173" t="s">
        <v>148</v>
      </c>
      <c r="D77" s="173" t="s">
        <v>230</v>
      </c>
      <c r="E77" s="191">
        <v>10</v>
      </c>
      <c r="F77" s="178">
        <v>1269</v>
      </c>
      <c r="G77" s="180">
        <f>F77/E77</f>
        <v>126.9</v>
      </c>
      <c r="I77" s="258">
        <v>10</v>
      </c>
      <c r="J77" s="260">
        <f>F77*0.9</f>
        <v>1142.1000000000001</v>
      </c>
      <c r="K77" s="262">
        <f t="shared" ref="K77" si="137">J77/I77</f>
        <v>114.21000000000001</v>
      </c>
      <c r="L77" s="260">
        <f t="shared" ref="L77" si="138">F77*0.85</f>
        <v>1078.6499999999999</v>
      </c>
      <c r="M77" s="262">
        <f t="shared" ref="M77" si="139">L77/I77</f>
        <v>107.86499999999998</v>
      </c>
      <c r="N77" s="260">
        <f t="shared" ref="N77" si="140">F77*0.75</f>
        <v>951.75</v>
      </c>
      <c r="O77" s="262">
        <f t="shared" ref="O77" si="141">N77/I77</f>
        <v>95.174999999999997</v>
      </c>
    </row>
    <row r="78" spans="1:24" ht="171.75" customHeight="1" thickBot="1">
      <c r="A78" s="209"/>
      <c r="B78" s="10" t="s">
        <v>85</v>
      </c>
      <c r="C78" s="175"/>
      <c r="D78" s="175"/>
      <c r="E78" s="192"/>
      <c r="F78" s="179"/>
      <c r="G78" s="181"/>
      <c r="I78" s="266"/>
      <c r="J78" s="267"/>
      <c r="K78" s="268"/>
      <c r="L78" s="267"/>
      <c r="M78" s="268"/>
      <c r="N78" s="267"/>
      <c r="O78" s="268"/>
    </row>
    <row r="79" spans="1:24" ht="79.5" customHeight="1">
      <c r="A79" s="168" t="s">
        <v>199</v>
      </c>
      <c r="B79" s="171" t="s">
        <v>20</v>
      </c>
      <c r="C79" s="173" t="s">
        <v>97</v>
      </c>
      <c r="D79" s="173" t="s">
        <v>60</v>
      </c>
      <c r="E79" s="24">
        <v>15</v>
      </c>
      <c r="F79" s="21">
        <v>1485</v>
      </c>
      <c r="G79" s="23">
        <f t="shared" ref="G79:G85" si="142">F79/E79</f>
        <v>99</v>
      </c>
      <c r="I79" s="124">
        <v>15</v>
      </c>
      <c r="J79" s="125">
        <f>F79*0.9</f>
        <v>1336.5</v>
      </c>
      <c r="K79" s="126">
        <f>J79/I79</f>
        <v>89.1</v>
      </c>
      <c r="L79" s="125">
        <f>F79*0.85</f>
        <v>1262.25</v>
      </c>
      <c r="M79" s="126">
        <f>L79/I79</f>
        <v>84.15</v>
      </c>
      <c r="N79" s="127">
        <f>F79*0.75</f>
        <v>1113.75</v>
      </c>
      <c r="O79" s="126">
        <f>N79/I79</f>
        <v>74.25</v>
      </c>
    </row>
    <row r="80" spans="1:24" ht="79.5" customHeight="1">
      <c r="A80" s="169"/>
      <c r="B80" s="172"/>
      <c r="C80" s="174"/>
      <c r="D80" s="174"/>
      <c r="E80" s="8">
        <v>25</v>
      </c>
      <c r="F80" s="9">
        <v>2419</v>
      </c>
      <c r="G80" s="14">
        <f t="shared" si="142"/>
        <v>96.76</v>
      </c>
      <c r="I80" s="118">
        <v>25</v>
      </c>
      <c r="J80" s="122">
        <f t="shared" ref="J80:J81" si="143">F80*0.9</f>
        <v>2177.1</v>
      </c>
      <c r="K80" s="116">
        <f t="shared" ref="K80:K81" si="144">J80/I80</f>
        <v>87.084000000000003</v>
      </c>
      <c r="L80" s="122">
        <f t="shared" ref="L80:L81" si="145">F80*0.85</f>
        <v>2056.15</v>
      </c>
      <c r="M80" s="116">
        <f t="shared" ref="M80:M81" si="146">L80/I80</f>
        <v>82.246000000000009</v>
      </c>
      <c r="N80" s="120">
        <f t="shared" ref="N80:N81" si="147">F80*0.75</f>
        <v>1814.25</v>
      </c>
      <c r="O80" s="116">
        <f t="shared" ref="O80:O81" si="148">N80/I80</f>
        <v>72.569999999999993</v>
      </c>
    </row>
    <row r="81" spans="1:15" ht="79.5" customHeight="1" thickBot="1">
      <c r="A81" s="194"/>
      <c r="B81" s="34" t="s">
        <v>81</v>
      </c>
      <c r="C81" s="184"/>
      <c r="D81" s="184"/>
      <c r="E81" s="15">
        <v>45</v>
      </c>
      <c r="F81" s="16">
        <v>4271</v>
      </c>
      <c r="G81" s="17">
        <f t="shared" si="142"/>
        <v>94.911111111111111</v>
      </c>
      <c r="I81" s="119">
        <v>45</v>
      </c>
      <c r="J81" s="123">
        <f t="shared" si="143"/>
        <v>3843.9</v>
      </c>
      <c r="K81" s="117">
        <f t="shared" si="144"/>
        <v>85.42</v>
      </c>
      <c r="L81" s="123">
        <f t="shared" si="145"/>
        <v>3630.35</v>
      </c>
      <c r="M81" s="117">
        <f t="shared" si="146"/>
        <v>80.674444444444447</v>
      </c>
      <c r="N81" s="121">
        <f t="shared" si="147"/>
        <v>3203.25</v>
      </c>
      <c r="O81" s="117">
        <f t="shared" si="148"/>
        <v>71.183333333333337</v>
      </c>
    </row>
    <row r="82" spans="1:15" ht="74.25" customHeight="1">
      <c r="A82" s="168" t="s">
        <v>200</v>
      </c>
      <c r="B82" s="171" t="s">
        <v>21</v>
      </c>
      <c r="C82" s="173" t="s">
        <v>62</v>
      </c>
      <c r="D82" s="173" t="s">
        <v>61</v>
      </c>
      <c r="E82" s="24">
        <v>15</v>
      </c>
      <c r="F82" s="21">
        <v>1125</v>
      </c>
      <c r="G82" s="23">
        <f t="shared" si="142"/>
        <v>75</v>
      </c>
      <c r="I82" s="124">
        <v>15</v>
      </c>
      <c r="J82" s="125">
        <f>F82*0.9</f>
        <v>1012.5</v>
      </c>
      <c r="K82" s="126">
        <f>J82/I82</f>
        <v>67.5</v>
      </c>
      <c r="L82" s="125">
        <f>F82*0.85</f>
        <v>956.25</v>
      </c>
      <c r="M82" s="126">
        <f>L82/I82</f>
        <v>63.75</v>
      </c>
      <c r="N82" s="127">
        <f>F82*0.75</f>
        <v>843.75</v>
      </c>
      <c r="O82" s="126">
        <f>N82/I82</f>
        <v>56.25</v>
      </c>
    </row>
    <row r="83" spans="1:15" ht="74.25" customHeight="1">
      <c r="A83" s="169"/>
      <c r="B83" s="172"/>
      <c r="C83" s="174"/>
      <c r="D83" s="174"/>
      <c r="E83" s="8">
        <v>25</v>
      </c>
      <c r="F83" s="9">
        <v>1829</v>
      </c>
      <c r="G83" s="14">
        <f t="shared" si="142"/>
        <v>73.16</v>
      </c>
      <c r="I83" s="118">
        <v>25</v>
      </c>
      <c r="J83" s="122">
        <f t="shared" ref="J83:J84" si="149">F83*0.9</f>
        <v>1646.1000000000001</v>
      </c>
      <c r="K83" s="116">
        <f t="shared" ref="K83:K85" si="150">J83/I83</f>
        <v>65.844000000000008</v>
      </c>
      <c r="L83" s="122">
        <f t="shared" ref="L83:L85" si="151">F83*0.85</f>
        <v>1554.6499999999999</v>
      </c>
      <c r="M83" s="116">
        <f t="shared" ref="M83:M85" si="152">L83/I83</f>
        <v>62.185999999999993</v>
      </c>
      <c r="N83" s="120">
        <f t="shared" ref="N83:N85" si="153">F83*0.75</f>
        <v>1371.75</v>
      </c>
      <c r="O83" s="116">
        <f t="shared" ref="O83:O85" si="154">N83/I83</f>
        <v>54.87</v>
      </c>
    </row>
    <row r="84" spans="1:15" ht="74.25" customHeight="1" thickBot="1">
      <c r="A84" s="170"/>
      <c r="B84" s="20" t="s">
        <v>81</v>
      </c>
      <c r="C84" s="175"/>
      <c r="D84" s="175"/>
      <c r="E84" s="11">
        <v>45</v>
      </c>
      <c r="F84" s="12">
        <v>3191</v>
      </c>
      <c r="G84" s="13">
        <f t="shared" si="142"/>
        <v>70.911111111111111</v>
      </c>
      <c r="I84" s="119">
        <v>45</v>
      </c>
      <c r="J84" s="123">
        <f t="shared" si="149"/>
        <v>2871.9</v>
      </c>
      <c r="K84" s="117">
        <f t="shared" si="150"/>
        <v>63.82</v>
      </c>
      <c r="L84" s="123">
        <f t="shared" si="151"/>
        <v>2712.35</v>
      </c>
      <c r="M84" s="117">
        <f t="shared" si="152"/>
        <v>60.274444444444441</v>
      </c>
      <c r="N84" s="121">
        <f t="shared" si="153"/>
        <v>2393.25</v>
      </c>
      <c r="O84" s="117">
        <f t="shared" si="154"/>
        <v>53.18333333333333</v>
      </c>
    </row>
    <row r="85" spans="1:15" ht="161.25" customHeight="1">
      <c r="A85" s="208" t="s">
        <v>193</v>
      </c>
      <c r="B85" s="18" t="s">
        <v>22</v>
      </c>
      <c r="C85" s="173" t="s">
        <v>205</v>
      </c>
      <c r="D85" s="173" t="s">
        <v>204</v>
      </c>
      <c r="E85" s="191">
        <v>10</v>
      </c>
      <c r="F85" s="178">
        <v>2789</v>
      </c>
      <c r="G85" s="180">
        <f t="shared" si="142"/>
        <v>278.89999999999998</v>
      </c>
      <c r="I85" s="258">
        <v>10</v>
      </c>
      <c r="J85" s="260">
        <f>F85*0.9</f>
        <v>2510.1</v>
      </c>
      <c r="K85" s="262">
        <f t="shared" si="150"/>
        <v>251.01</v>
      </c>
      <c r="L85" s="260">
        <f t="shared" si="151"/>
        <v>2370.65</v>
      </c>
      <c r="M85" s="262">
        <f t="shared" si="152"/>
        <v>237.065</v>
      </c>
      <c r="N85" s="260">
        <f t="shared" si="153"/>
        <v>2091.75</v>
      </c>
      <c r="O85" s="262">
        <f t="shared" si="154"/>
        <v>209.17500000000001</v>
      </c>
    </row>
    <row r="86" spans="1:15" ht="161.25" customHeight="1" thickBot="1">
      <c r="A86" s="209"/>
      <c r="B86" s="10" t="s">
        <v>85</v>
      </c>
      <c r="C86" s="175"/>
      <c r="D86" s="175"/>
      <c r="E86" s="192"/>
      <c r="F86" s="179"/>
      <c r="G86" s="181"/>
      <c r="I86" s="266"/>
      <c r="J86" s="267"/>
      <c r="K86" s="268"/>
      <c r="L86" s="267"/>
      <c r="M86" s="268"/>
      <c r="N86" s="267"/>
      <c r="O86" s="268"/>
    </row>
    <row r="87" spans="1:15" ht="58.2" thickBot="1">
      <c r="A87" s="73" t="s">
        <v>55</v>
      </c>
      <c r="B87" s="74" t="s">
        <v>54</v>
      </c>
      <c r="C87" s="74" t="s">
        <v>53</v>
      </c>
      <c r="D87" s="74" t="s">
        <v>52</v>
      </c>
      <c r="E87" s="19" t="s">
        <v>118</v>
      </c>
      <c r="F87" s="19" t="s">
        <v>119</v>
      </c>
      <c r="G87" s="25" t="s">
        <v>120</v>
      </c>
      <c r="I87" s="156"/>
      <c r="J87" s="157"/>
      <c r="K87" s="158"/>
      <c r="L87" s="157"/>
      <c r="M87" s="158"/>
      <c r="N87" s="159"/>
      <c r="O87" s="158"/>
    </row>
    <row r="88" spans="1:15" ht="85.5" customHeight="1">
      <c r="A88" s="217" t="s">
        <v>174</v>
      </c>
      <c r="B88" s="171" t="s">
        <v>23</v>
      </c>
      <c r="C88" s="173" t="s">
        <v>149</v>
      </c>
      <c r="D88" s="173" t="s">
        <v>229</v>
      </c>
      <c r="E88" s="24">
        <v>15</v>
      </c>
      <c r="F88" s="21">
        <v>1399</v>
      </c>
      <c r="G88" s="23">
        <f t="shared" ref="G88:G93" si="155">F88/E88</f>
        <v>93.266666666666666</v>
      </c>
      <c r="I88" s="124">
        <v>15</v>
      </c>
      <c r="J88" s="125">
        <f>F88*0.9</f>
        <v>1259.1000000000001</v>
      </c>
      <c r="K88" s="126">
        <f>J88/I88</f>
        <v>83.940000000000012</v>
      </c>
      <c r="L88" s="125">
        <f>F88*0.85</f>
        <v>1189.1499999999999</v>
      </c>
      <c r="M88" s="126">
        <f>L88/I88</f>
        <v>79.276666666666657</v>
      </c>
      <c r="N88" s="127">
        <f>F88*0.75</f>
        <v>1049.25</v>
      </c>
      <c r="O88" s="126">
        <f>N88/I88</f>
        <v>69.95</v>
      </c>
    </row>
    <row r="89" spans="1:15" ht="85.5" customHeight="1">
      <c r="A89" s="218"/>
      <c r="B89" s="172"/>
      <c r="C89" s="174"/>
      <c r="D89" s="174"/>
      <c r="E89" s="8">
        <v>25</v>
      </c>
      <c r="F89" s="9">
        <v>2311</v>
      </c>
      <c r="G89" s="14">
        <f t="shared" si="155"/>
        <v>92.44</v>
      </c>
      <c r="I89" s="118">
        <v>25</v>
      </c>
      <c r="J89" s="122">
        <f t="shared" ref="J89:J90" si="156">F89*0.9</f>
        <v>2079.9</v>
      </c>
      <c r="K89" s="116">
        <f t="shared" ref="K89:K90" si="157">J89/I89</f>
        <v>83.195999999999998</v>
      </c>
      <c r="L89" s="122">
        <f t="shared" ref="L89:L90" si="158">F89*0.85</f>
        <v>1964.35</v>
      </c>
      <c r="M89" s="116">
        <f t="shared" ref="M89:M90" si="159">L89/I89</f>
        <v>78.573999999999998</v>
      </c>
      <c r="N89" s="120">
        <f t="shared" ref="N89:N90" si="160">F89*0.75</f>
        <v>1733.25</v>
      </c>
      <c r="O89" s="116">
        <f t="shared" ref="O89:O90" si="161">N89/I89</f>
        <v>69.33</v>
      </c>
    </row>
    <row r="90" spans="1:15" ht="85.5" customHeight="1" thickBot="1">
      <c r="A90" s="219"/>
      <c r="B90" s="34" t="s">
        <v>81</v>
      </c>
      <c r="C90" s="184"/>
      <c r="D90" s="184"/>
      <c r="E90" s="15">
        <v>45</v>
      </c>
      <c r="F90" s="16">
        <v>4095</v>
      </c>
      <c r="G90" s="17">
        <f t="shared" si="155"/>
        <v>91</v>
      </c>
      <c r="I90" s="119">
        <v>45</v>
      </c>
      <c r="J90" s="123">
        <f t="shared" si="156"/>
        <v>3685.5</v>
      </c>
      <c r="K90" s="117">
        <f t="shared" si="157"/>
        <v>81.900000000000006</v>
      </c>
      <c r="L90" s="123">
        <f t="shared" si="158"/>
        <v>3480.75</v>
      </c>
      <c r="M90" s="117">
        <f t="shared" si="159"/>
        <v>77.349999999999994</v>
      </c>
      <c r="N90" s="121">
        <f t="shared" si="160"/>
        <v>3071.25</v>
      </c>
      <c r="O90" s="117">
        <f t="shared" si="161"/>
        <v>68.25</v>
      </c>
    </row>
    <row r="91" spans="1:15" ht="92.25" customHeight="1">
      <c r="A91" s="210" t="s">
        <v>88</v>
      </c>
      <c r="B91" s="171" t="s">
        <v>83</v>
      </c>
      <c r="C91" s="173" t="s">
        <v>150</v>
      </c>
      <c r="D91" s="173" t="s">
        <v>68</v>
      </c>
      <c r="E91" s="24">
        <v>10</v>
      </c>
      <c r="F91" s="21">
        <v>1163</v>
      </c>
      <c r="G91" s="23">
        <f t="shared" si="155"/>
        <v>116.3</v>
      </c>
      <c r="I91" s="124">
        <v>10</v>
      </c>
      <c r="J91" s="125">
        <f>F91*0.9</f>
        <v>1046.7</v>
      </c>
      <c r="K91" s="126">
        <f>J91/I91</f>
        <v>104.67</v>
      </c>
      <c r="L91" s="125">
        <f>F91*0.85</f>
        <v>988.55</v>
      </c>
      <c r="M91" s="126">
        <f>L91/I91</f>
        <v>98.85499999999999</v>
      </c>
      <c r="N91" s="127">
        <f>F91*0.75</f>
        <v>872.25</v>
      </c>
      <c r="O91" s="126">
        <f>N91/I91</f>
        <v>87.224999999999994</v>
      </c>
    </row>
    <row r="92" spans="1:15" ht="92.25" customHeight="1">
      <c r="A92" s="211"/>
      <c r="B92" s="172"/>
      <c r="C92" s="174"/>
      <c r="D92" s="174"/>
      <c r="E92" s="8">
        <v>20</v>
      </c>
      <c r="F92" s="9">
        <v>2299</v>
      </c>
      <c r="G92" s="14">
        <f t="shared" si="155"/>
        <v>114.95</v>
      </c>
      <c r="I92" s="118">
        <v>20</v>
      </c>
      <c r="J92" s="122">
        <f t="shared" ref="J92:J93" si="162">F92*0.9</f>
        <v>2069.1</v>
      </c>
      <c r="K92" s="116">
        <f t="shared" ref="K92:K93" si="163">J92/I92</f>
        <v>103.455</v>
      </c>
      <c r="L92" s="122">
        <f t="shared" ref="L92:L93" si="164">F92*0.85</f>
        <v>1954.1499999999999</v>
      </c>
      <c r="M92" s="116">
        <f t="shared" ref="M92:M93" si="165">L92/I92</f>
        <v>97.707499999999996</v>
      </c>
      <c r="N92" s="120">
        <f t="shared" ref="N92:N93" si="166">F92*0.75</f>
        <v>1724.25</v>
      </c>
      <c r="O92" s="116">
        <f t="shared" ref="O92:O93" si="167">N92/I92</f>
        <v>86.212500000000006</v>
      </c>
    </row>
    <row r="93" spans="1:15" ht="92.25" customHeight="1" thickBot="1">
      <c r="A93" s="212"/>
      <c r="B93" s="20" t="s">
        <v>81</v>
      </c>
      <c r="C93" s="175"/>
      <c r="D93" s="175"/>
      <c r="E93" s="11">
        <v>30</v>
      </c>
      <c r="F93" s="12">
        <v>3411</v>
      </c>
      <c r="G93" s="13">
        <f t="shared" si="155"/>
        <v>113.7</v>
      </c>
      <c r="I93" s="119">
        <v>30</v>
      </c>
      <c r="J93" s="123">
        <f t="shared" si="162"/>
        <v>3069.9</v>
      </c>
      <c r="K93" s="117">
        <f t="shared" si="163"/>
        <v>102.33</v>
      </c>
      <c r="L93" s="123">
        <f t="shared" si="164"/>
        <v>2899.35</v>
      </c>
      <c r="M93" s="117">
        <f t="shared" si="165"/>
        <v>96.644999999999996</v>
      </c>
      <c r="N93" s="121">
        <f t="shared" si="166"/>
        <v>2558.25</v>
      </c>
      <c r="O93" s="117">
        <f t="shared" si="167"/>
        <v>85.275000000000006</v>
      </c>
    </row>
    <row r="94" spans="1:15" ht="43.5" customHeight="1">
      <c r="A94" s="47"/>
      <c r="B94" s="48" t="s">
        <v>49</v>
      </c>
      <c r="C94" s="49"/>
      <c r="D94" s="49"/>
      <c r="E94" s="50"/>
      <c r="F94" s="51"/>
      <c r="G94" s="52"/>
      <c r="I94" s="138"/>
      <c r="J94" s="139"/>
      <c r="K94" s="139"/>
      <c r="L94" s="139"/>
      <c r="M94" s="139"/>
      <c r="N94" s="139"/>
      <c r="O94" s="140"/>
    </row>
    <row r="95" spans="1:15" ht="39" customHeight="1" thickBot="1">
      <c r="A95" s="53"/>
      <c r="B95" s="54" t="s">
        <v>69</v>
      </c>
      <c r="C95" s="55"/>
      <c r="D95" s="56"/>
      <c r="E95" s="57"/>
      <c r="F95" s="58"/>
      <c r="G95" s="59"/>
      <c r="I95" s="141"/>
      <c r="J95" s="142"/>
      <c r="K95" s="142"/>
      <c r="L95" s="142"/>
      <c r="M95" s="142"/>
      <c r="N95" s="142"/>
      <c r="O95" s="143"/>
    </row>
    <row r="96" spans="1:15" ht="127.5" customHeight="1">
      <c r="A96" s="213" t="s">
        <v>201</v>
      </c>
      <c r="B96" s="171" t="s">
        <v>24</v>
      </c>
      <c r="C96" s="173" t="s">
        <v>98</v>
      </c>
      <c r="D96" s="173" t="s">
        <v>228</v>
      </c>
      <c r="E96" s="24">
        <v>15</v>
      </c>
      <c r="F96" s="21">
        <v>1035</v>
      </c>
      <c r="G96" s="23">
        <f t="shared" ref="G96:G105" si="168">F96/E96</f>
        <v>69</v>
      </c>
      <c r="I96" s="124">
        <v>15</v>
      </c>
      <c r="J96" s="125">
        <f>F96*0.9</f>
        <v>931.5</v>
      </c>
      <c r="K96" s="126">
        <f>J96/I96</f>
        <v>62.1</v>
      </c>
      <c r="L96" s="125">
        <f>F96*0.85</f>
        <v>879.75</v>
      </c>
      <c r="M96" s="126">
        <f>L96/I96</f>
        <v>58.65</v>
      </c>
      <c r="N96" s="127">
        <f>F96*0.75</f>
        <v>776.25</v>
      </c>
      <c r="O96" s="126">
        <f>N96/I96</f>
        <v>51.75</v>
      </c>
    </row>
    <row r="97" spans="1:15" ht="127.5" customHeight="1">
      <c r="A97" s="214"/>
      <c r="B97" s="172"/>
      <c r="C97" s="174"/>
      <c r="D97" s="174"/>
      <c r="E97" s="8">
        <v>25</v>
      </c>
      <c r="F97" s="9">
        <v>1679</v>
      </c>
      <c r="G97" s="14">
        <f t="shared" si="168"/>
        <v>67.16</v>
      </c>
      <c r="I97" s="118">
        <v>25</v>
      </c>
      <c r="J97" s="122">
        <f t="shared" ref="J97:J98" si="169">F97*0.9</f>
        <v>1511.1000000000001</v>
      </c>
      <c r="K97" s="116">
        <f t="shared" ref="K97:K98" si="170">J97/I97</f>
        <v>60.444000000000003</v>
      </c>
      <c r="L97" s="122">
        <f t="shared" ref="L97:L98" si="171">F97*0.85</f>
        <v>1427.1499999999999</v>
      </c>
      <c r="M97" s="116">
        <f t="shared" ref="M97:M98" si="172">L97/I97</f>
        <v>57.085999999999991</v>
      </c>
      <c r="N97" s="120">
        <f t="shared" ref="N97:N98" si="173">F97*0.75</f>
        <v>1259.25</v>
      </c>
      <c r="O97" s="116">
        <f t="shared" ref="O97:O98" si="174">N97/I97</f>
        <v>50.37</v>
      </c>
    </row>
    <row r="98" spans="1:15" ht="127.5" customHeight="1" thickBot="1">
      <c r="A98" s="215"/>
      <c r="B98" s="87" t="s">
        <v>81</v>
      </c>
      <c r="C98" s="184"/>
      <c r="D98" s="184"/>
      <c r="E98" s="15">
        <v>45</v>
      </c>
      <c r="F98" s="16">
        <v>2931</v>
      </c>
      <c r="G98" s="17">
        <f t="shared" si="168"/>
        <v>65.13333333333334</v>
      </c>
      <c r="I98" s="119">
        <v>45</v>
      </c>
      <c r="J98" s="123">
        <f t="shared" si="169"/>
        <v>2637.9</v>
      </c>
      <c r="K98" s="117">
        <f t="shared" si="170"/>
        <v>58.620000000000005</v>
      </c>
      <c r="L98" s="123">
        <f t="shared" si="171"/>
        <v>2491.35</v>
      </c>
      <c r="M98" s="117">
        <f t="shared" si="172"/>
        <v>55.36333333333333</v>
      </c>
      <c r="N98" s="121">
        <f t="shared" si="173"/>
        <v>2198.25</v>
      </c>
      <c r="O98" s="117">
        <f t="shared" si="174"/>
        <v>48.85</v>
      </c>
    </row>
    <row r="99" spans="1:15" ht="126" customHeight="1">
      <c r="A99" s="213" t="s">
        <v>151</v>
      </c>
      <c r="B99" s="171" t="s">
        <v>25</v>
      </c>
      <c r="C99" s="173" t="s">
        <v>99</v>
      </c>
      <c r="D99" s="173" t="s">
        <v>227</v>
      </c>
      <c r="E99" s="88">
        <v>15</v>
      </c>
      <c r="F99" s="21">
        <v>2145</v>
      </c>
      <c r="G99" s="89">
        <f t="shared" si="168"/>
        <v>143</v>
      </c>
      <c r="I99" s="124">
        <v>15</v>
      </c>
      <c r="J99" s="125">
        <f>F99*0.9</f>
        <v>1930.5</v>
      </c>
      <c r="K99" s="126">
        <f>J99/I99</f>
        <v>128.69999999999999</v>
      </c>
      <c r="L99" s="125">
        <f>F99*0.85</f>
        <v>1823.25</v>
      </c>
      <c r="M99" s="126">
        <f>L99/I99</f>
        <v>121.55</v>
      </c>
      <c r="N99" s="127">
        <f>F99*0.75</f>
        <v>1608.75</v>
      </c>
      <c r="O99" s="126">
        <f>N99/I99</f>
        <v>107.25</v>
      </c>
    </row>
    <row r="100" spans="1:15" ht="126" customHeight="1">
      <c r="A100" s="214"/>
      <c r="B100" s="172"/>
      <c r="C100" s="174"/>
      <c r="D100" s="174"/>
      <c r="E100" s="8">
        <v>25</v>
      </c>
      <c r="F100" s="9">
        <v>3475</v>
      </c>
      <c r="G100" s="14">
        <f t="shared" si="168"/>
        <v>139</v>
      </c>
      <c r="I100" s="118">
        <v>25</v>
      </c>
      <c r="J100" s="122">
        <f t="shared" ref="J100:J101" si="175">F100*0.9</f>
        <v>3127.5</v>
      </c>
      <c r="K100" s="116">
        <f t="shared" ref="K100:K101" si="176">J100/I100</f>
        <v>125.1</v>
      </c>
      <c r="L100" s="122">
        <f t="shared" ref="L100:L101" si="177">F100*0.85</f>
        <v>2953.75</v>
      </c>
      <c r="M100" s="116">
        <f t="shared" ref="M100:M101" si="178">L100/I100</f>
        <v>118.15</v>
      </c>
      <c r="N100" s="120">
        <f t="shared" ref="N100:N101" si="179">F100*0.75</f>
        <v>2606.25</v>
      </c>
      <c r="O100" s="116">
        <f t="shared" ref="O100:O101" si="180">N100/I100</f>
        <v>104.25</v>
      </c>
    </row>
    <row r="101" spans="1:15" ht="126" customHeight="1" thickBot="1">
      <c r="A101" s="216"/>
      <c r="B101" s="20" t="s">
        <v>81</v>
      </c>
      <c r="C101" s="175"/>
      <c r="D101" s="175"/>
      <c r="E101" s="11">
        <v>45</v>
      </c>
      <c r="F101" s="12">
        <v>6152</v>
      </c>
      <c r="G101" s="13">
        <f t="shared" si="168"/>
        <v>136.71111111111111</v>
      </c>
      <c r="I101" s="164">
        <v>45</v>
      </c>
      <c r="J101" s="165">
        <f t="shared" si="175"/>
        <v>5536.8</v>
      </c>
      <c r="K101" s="166">
        <f t="shared" si="176"/>
        <v>123.04</v>
      </c>
      <c r="L101" s="165">
        <f t="shared" si="177"/>
        <v>5229.2</v>
      </c>
      <c r="M101" s="166">
        <f t="shared" si="178"/>
        <v>116.20444444444443</v>
      </c>
      <c r="N101" s="167">
        <f t="shared" si="179"/>
        <v>4614</v>
      </c>
      <c r="O101" s="166">
        <f t="shared" si="180"/>
        <v>102.53333333333333</v>
      </c>
    </row>
    <row r="102" spans="1:15" ht="58.2" thickBot="1">
      <c r="A102" s="73" t="s">
        <v>55</v>
      </c>
      <c r="B102" s="74" t="s">
        <v>54</v>
      </c>
      <c r="C102" s="74" t="s">
        <v>53</v>
      </c>
      <c r="D102" s="74" t="s">
        <v>52</v>
      </c>
      <c r="E102" s="19" t="s">
        <v>118</v>
      </c>
      <c r="F102" s="19" t="s">
        <v>119</v>
      </c>
      <c r="G102" s="25" t="s">
        <v>120</v>
      </c>
      <c r="I102" s="160"/>
      <c r="J102" s="161"/>
      <c r="K102" s="162"/>
      <c r="L102" s="161"/>
      <c r="M102" s="162"/>
      <c r="N102" s="161"/>
      <c r="O102" s="163"/>
    </row>
    <row r="103" spans="1:15" ht="122.25" customHeight="1">
      <c r="A103" s="241" t="s">
        <v>190</v>
      </c>
      <c r="B103" s="171" t="s">
        <v>26</v>
      </c>
      <c r="C103" s="173" t="s">
        <v>100</v>
      </c>
      <c r="D103" s="173" t="s">
        <v>226</v>
      </c>
      <c r="E103" s="24">
        <v>15</v>
      </c>
      <c r="F103" s="21">
        <v>2925</v>
      </c>
      <c r="G103" s="23">
        <f t="shared" si="168"/>
        <v>195</v>
      </c>
      <c r="I103" s="124">
        <v>15</v>
      </c>
      <c r="J103" s="125">
        <f>F103*0.9</f>
        <v>2632.5</v>
      </c>
      <c r="K103" s="126">
        <f>J103/I103</f>
        <v>175.5</v>
      </c>
      <c r="L103" s="125">
        <f>F103*0.85</f>
        <v>2486.25</v>
      </c>
      <c r="M103" s="126">
        <f>L103/I103</f>
        <v>165.75</v>
      </c>
      <c r="N103" s="127">
        <f>F103*0.75</f>
        <v>2193.75</v>
      </c>
      <c r="O103" s="126">
        <f>N103/I103</f>
        <v>146.25</v>
      </c>
    </row>
    <row r="104" spans="1:15" ht="122.25" customHeight="1">
      <c r="A104" s="214"/>
      <c r="B104" s="172"/>
      <c r="C104" s="174"/>
      <c r="D104" s="174"/>
      <c r="E104" s="8">
        <v>25</v>
      </c>
      <c r="F104" s="9">
        <v>4779</v>
      </c>
      <c r="G104" s="14">
        <f t="shared" si="168"/>
        <v>191.16</v>
      </c>
      <c r="I104" s="118">
        <v>25</v>
      </c>
      <c r="J104" s="122">
        <f t="shared" ref="J104:J105" si="181">F104*0.9</f>
        <v>4301.1000000000004</v>
      </c>
      <c r="K104" s="116">
        <f t="shared" ref="K104:K105" si="182">J104/I104</f>
        <v>172.04400000000001</v>
      </c>
      <c r="L104" s="122">
        <f t="shared" ref="L104:L105" si="183">F104*0.85</f>
        <v>4062.15</v>
      </c>
      <c r="M104" s="116">
        <f t="shared" ref="M104:M105" si="184">L104/I104</f>
        <v>162.48599999999999</v>
      </c>
      <c r="N104" s="120">
        <f t="shared" ref="N104:N105" si="185">F104*0.75</f>
        <v>3584.25</v>
      </c>
      <c r="O104" s="116">
        <f t="shared" ref="O104:O105" si="186">N104/I104</f>
        <v>143.37</v>
      </c>
    </row>
    <row r="105" spans="1:15" ht="122.25" customHeight="1" thickBot="1">
      <c r="A105" s="215"/>
      <c r="B105" s="87" t="s">
        <v>81</v>
      </c>
      <c r="C105" s="184"/>
      <c r="D105" s="184"/>
      <c r="E105" s="15">
        <v>45</v>
      </c>
      <c r="F105" s="16">
        <v>8491</v>
      </c>
      <c r="G105" s="17">
        <f t="shared" si="168"/>
        <v>188.6888888888889</v>
      </c>
      <c r="I105" s="119">
        <v>45</v>
      </c>
      <c r="J105" s="123">
        <f t="shared" si="181"/>
        <v>7641.9000000000005</v>
      </c>
      <c r="K105" s="117">
        <f t="shared" si="182"/>
        <v>169.82000000000002</v>
      </c>
      <c r="L105" s="123">
        <f t="shared" si="183"/>
        <v>7217.3499999999995</v>
      </c>
      <c r="M105" s="117">
        <f t="shared" si="184"/>
        <v>160.38555555555556</v>
      </c>
      <c r="N105" s="121">
        <f t="shared" si="185"/>
        <v>6368.25</v>
      </c>
      <c r="O105" s="117">
        <f t="shared" si="186"/>
        <v>141.51666666666668</v>
      </c>
    </row>
    <row r="106" spans="1:15" ht="42" customHeight="1" thickBot="1">
      <c r="A106" s="92"/>
      <c r="B106" s="93" t="s">
        <v>70</v>
      </c>
      <c r="C106" s="94"/>
      <c r="D106" s="95"/>
      <c r="E106" s="96"/>
      <c r="F106" s="97"/>
      <c r="G106" s="98"/>
      <c r="I106" s="145"/>
      <c r="J106" s="144"/>
      <c r="K106" s="144"/>
      <c r="L106" s="144"/>
      <c r="M106" s="144"/>
      <c r="N106" s="144"/>
      <c r="O106" s="146"/>
    </row>
    <row r="107" spans="1:15" ht="141" customHeight="1">
      <c r="A107" s="241" t="s">
        <v>152</v>
      </c>
      <c r="B107" s="171" t="s">
        <v>27</v>
      </c>
      <c r="C107" s="173" t="s">
        <v>107</v>
      </c>
      <c r="D107" s="173" t="s">
        <v>106</v>
      </c>
      <c r="E107" s="24">
        <v>15</v>
      </c>
      <c r="F107" s="21">
        <v>1035</v>
      </c>
      <c r="G107" s="23">
        <f t="shared" ref="G107:G116" si="187">F107/E107</f>
        <v>69</v>
      </c>
      <c r="I107" s="124">
        <v>15</v>
      </c>
      <c r="J107" s="125">
        <f>F107*0.9</f>
        <v>931.5</v>
      </c>
      <c r="K107" s="126">
        <f>J107/I107</f>
        <v>62.1</v>
      </c>
      <c r="L107" s="125">
        <f>F107*0.85</f>
        <v>879.75</v>
      </c>
      <c r="M107" s="126">
        <f>L107/I107</f>
        <v>58.65</v>
      </c>
      <c r="N107" s="127">
        <f>F107*0.75</f>
        <v>776.25</v>
      </c>
      <c r="O107" s="126">
        <f>N107/I107</f>
        <v>51.75</v>
      </c>
    </row>
    <row r="108" spans="1:15" ht="141" customHeight="1">
      <c r="A108" s="214"/>
      <c r="B108" s="172"/>
      <c r="C108" s="174"/>
      <c r="D108" s="174"/>
      <c r="E108" s="8">
        <v>25</v>
      </c>
      <c r="F108" s="9">
        <v>1679</v>
      </c>
      <c r="G108" s="14">
        <f t="shared" si="187"/>
        <v>67.16</v>
      </c>
      <c r="I108" s="118">
        <v>25</v>
      </c>
      <c r="J108" s="122">
        <f t="shared" ref="J108:J109" si="188">F108*0.9</f>
        <v>1511.1000000000001</v>
      </c>
      <c r="K108" s="116">
        <f t="shared" ref="K108:K109" si="189">J108/I108</f>
        <v>60.444000000000003</v>
      </c>
      <c r="L108" s="122">
        <f t="shared" ref="L108:L109" si="190">F108*0.85</f>
        <v>1427.1499999999999</v>
      </c>
      <c r="M108" s="116">
        <f t="shared" ref="M108:M109" si="191">L108/I108</f>
        <v>57.085999999999991</v>
      </c>
      <c r="N108" s="120">
        <f t="shared" ref="N108:N109" si="192">F108*0.75</f>
        <v>1259.25</v>
      </c>
      <c r="O108" s="116">
        <f t="shared" ref="O108:O109" si="193">N108/I108</f>
        <v>50.37</v>
      </c>
    </row>
    <row r="109" spans="1:15" ht="141" customHeight="1" thickBot="1">
      <c r="A109" s="215"/>
      <c r="B109" s="87" t="s">
        <v>81</v>
      </c>
      <c r="C109" s="184"/>
      <c r="D109" s="184"/>
      <c r="E109" s="15">
        <v>45</v>
      </c>
      <c r="F109" s="16">
        <v>2931</v>
      </c>
      <c r="G109" s="17">
        <f t="shared" si="187"/>
        <v>65.13333333333334</v>
      </c>
      <c r="I109" s="119">
        <v>45</v>
      </c>
      <c r="J109" s="123">
        <f t="shared" si="188"/>
        <v>2637.9</v>
      </c>
      <c r="K109" s="117">
        <f t="shared" si="189"/>
        <v>58.620000000000005</v>
      </c>
      <c r="L109" s="123">
        <f t="shared" si="190"/>
        <v>2491.35</v>
      </c>
      <c r="M109" s="117">
        <f t="shared" si="191"/>
        <v>55.36333333333333</v>
      </c>
      <c r="N109" s="121">
        <f t="shared" si="192"/>
        <v>2198.25</v>
      </c>
      <c r="O109" s="117">
        <f t="shared" si="193"/>
        <v>48.85</v>
      </c>
    </row>
    <row r="110" spans="1:15" ht="139.5" customHeight="1">
      <c r="A110" s="221" t="s">
        <v>153</v>
      </c>
      <c r="B110" s="171" t="s">
        <v>28</v>
      </c>
      <c r="C110" s="173" t="s">
        <v>105</v>
      </c>
      <c r="D110" s="173" t="s">
        <v>225</v>
      </c>
      <c r="E110" s="88">
        <v>15</v>
      </c>
      <c r="F110" s="21">
        <v>2145</v>
      </c>
      <c r="G110" s="89">
        <f t="shared" si="187"/>
        <v>143</v>
      </c>
      <c r="I110" s="124">
        <v>15</v>
      </c>
      <c r="J110" s="125">
        <f>F110*0.9</f>
        <v>1930.5</v>
      </c>
      <c r="K110" s="126">
        <f>J110/I110</f>
        <v>128.69999999999999</v>
      </c>
      <c r="L110" s="125">
        <f>F110*0.85</f>
        <v>1823.25</v>
      </c>
      <c r="M110" s="126">
        <f>L110/I110</f>
        <v>121.55</v>
      </c>
      <c r="N110" s="127">
        <f>F110*0.75</f>
        <v>1608.75</v>
      </c>
      <c r="O110" s="126">
        <f>N110/I110</f>
        <v>107.25</v>
      </c>
    </row>
    <row r="111" spans="1:15" ht="139.5" customHeight="1">
      <c r="A111" s="222"/>
      <c r="B111" s="172"/>
      <c r="C111" s="174"/>
      <c r="D111" s="174"/>
      <c r="E111" s="8">
        <v>25</v>
      </c>
      <c r="F111" s="9">
        <v>3475</v>
      </c>
      <c r="G111" s="14">
        <f t="shared" si="187"/>
        <v>139</v>
      </c>
      <c r="I111" s="118">
        <v>25</v>
      </c>
      <c r="J111" s="122">
        <f t="shared" ref="J111:J112" si="194">F111*0.9</f>
        <v>3127.5</v>
      </c>
      <c r="K111" s="116">
        <f t="shared" ref="K111:K112" si="195">J111/I111</f>
        <v>125.1</v>
      </c>
      <c r="L111" s="122">
        <f t="shared" ref="L111:L112" si="196">F111*0.85</f>
        <v>2953.75</v>
      </c>
      <c r="M111" s="116">
        <f t="shared" ref="M111:M112" si="197">L111/I111</f>
        <v>118.15</v>
      </c>
      <c r="N111" s="120">
        <f t="shared" ref="N111:N112" si="198">F111*0.75</f>
        <v>2606.25</v>
      </c>
      <c r="O111" s="116">
        <f t="shared" ref="O111:O112" si="199">N111/I111</f>
        <v>104.25</v>
      </c>
    </row>
    <row r="112" spans="1:15" ht="139.5" customHeight="1" thickBot="1">
      <c r="A112" s="223"/>
      <c r="B112" s="20" t="s">
        <v>81</v>
      </c>
      <c r="C112" s="175"/>
      <c r="D112" s="175"/>
      <c r="E112" s="11">
        <v>45</v>
      </c>
      <c r="F112" s="12">
        <v>6152</v>
      </c>
      <c r="G112" s="13">
        <f t="shared" si="187"/>
        <v>136.71111111111111</v>
      </c>
      <c r="I112" s="164">
        <v>45</v>
      </c>
      <c r="J112" s="165">
        <f t="shared" si="194"/>
        <v>5536.8</v>
      </c>
      <c r="K112" s="166">
        <f t="shared" si="195"/>
        <v>123.04</v>
      </c>
      <c r="L112" s="165">
        <f t="shared" si="196"/>
        <v>5229.2</v>
      </c>
      <c r="M112" s="166">
        <f t="shared" si="197"/>
        <v>116.20444444444443</v>
      </c>
      <c r="N112" s="167">
        <f t="shared" si="198"/>
        <v>4614</v>
      </c>
      <c r="O112" s="166">
        <f t="shared" si="199"/>
        <v>102.53333333333333</v>
      </c>
    </row>
    <row r="113" spans="1:15" ht="58.2" thickBot="1">
      <c r="A113" s="73" t="s">
        <v>55</v>
      </c>
      <c r="B113" s="74" t="s">
        <v>54</v>
      </c>
      <c r="C113" s="74" t="s">
        <v>53</v>
      </c>
      <c r="D113" s="74" t="s">
        <v>52</v>
      </c>
      <c r="E113" s="19" t="s">
        <v>118</v>
      </c>
      <c r="F113" s="19" t="s">
        <v>119</v>
      </c>
      <c r="G113" s="25" t="s">
        <v>120</v>
      </c>
      <c r="I113" s="160"/>
      <c r="J113" s="161"/>
      <c r="K113" s="162"/>
      <c r="L113" s="161"/>
      <c r="M113" s="162"/>
      <c r="N113" s="161"/>
      <c r="O113" s="163"/>
    </row>
    <row r="114" spans="1:15" ht="147" customHeight="1">
      <c r="A114" s="242" t="s">
        <v>154</v>
      </c>
      <c r="B114" s="171" t="s">
        <v>29</v>
      </c>
      <c r="C114" s="173" t="s">
        <v>104</v>
      </c>
      <c r="D114" s="173" t="s">
        <v>236</v>
      </c>
      <c r="E114" s="88">
        <v>15</v>
      </c>
      <c r="F114" s="21">
        <v>2925</v>
      </c>
      <c r="G114" s="89">
        <f t="shared" si="187"/>
        <v>195</v>
      </c>
      <c r="I114" s="124">
        <v>15</v>
      </c>
      <c r="J114" s="125">
        <f>F114*0.9</f>
        <v>2632.5</v>
      </c>
      <c r="K114" s="126">
        <f>J114/I114</f>
        <v>175.5</v>
      </c>
      <c r="L114" s="125">
        <f>F114*0.85</f>
        <v>2486.25</v>
      </c>
      <c r="M114" s="126">
        <f>L114/I114</f>
        <v>165.75</v>
      </c>
      <c r="N114" s="127">
        <f>F114*0.75</f>
        <v>2193.75</v>
      </c>
      <c r="O114" s="126">
        <f>N114/I114</f>
        <v>146.25</v>
      </c>
    </row>
    <row r="115" spans="1:15" ht="147" customHeight="1">
      <c r="A115" s="243"/>
      <c r="B115" s="172"/>
      <c r="C115" s="174"/>
      <c r="D115" s="174"/>
      <c r="E115" s="8">
        <v>25</v>
      </c>
      <c r="F115" s="9">
        <v>4779</v>
      </c>
      <c r="G115" s="14">
        <f t="shared" si="187"/>
        <v>191.16</v>
      </c>
      <c r="I115" s="118">
        <v>25</v>
      </c>
      <c r="J115" s="122">
        <f t="shared" ref="J115:J116" si="200">F115*0.9</f>
        <v>4301.1000000000004</v>
      </c>
      <c r="K115" s="116">
        <f t="shared" ref="K115:K116" si="201">J115/I115</f>
        <v>172.04400000000001</v>
      </c>
      <c r="L115" s="122">
        <f t="shared" ref="L115:L116" si="202">F115*0.85</f>
        <v>4062.15</v>
      </c>
      <c r="M115" s="116">
        <f t="shared" ref="M115:M116" si="203">L115/I115</f>
        <v>162.48599999999999</v>
      </c>
      <c r="N115" s="120">
        <f t="shared" ref="N115:N116" si="204">F115*0.75</f>
        <v>3584.25</v>
      </c>
      <c r="O115" s="116">
        <f t="shared" ref="O115:O116" si="205">N115/I115</f>
        <v>143.37</v>
      </c>
    </row>
    <row r="116" spans="1:15" ht="147" customHeight="1" thickBot="1">
      <c r="A116" s="244"/>
      <c r="B116" s="20" t="s">
        <v>81</v>
      </c>
      <c r="C116" s="175"/>
      <c r="D116" s="175"/>
      <c r="E116" s="11">
        <v>45</v>
      </c>
      <c r="F116" s="12">
        <v>8491</v>
      </c>
      <c r="G116" s="13">
        <f t="shared" si="187"/>
        <v>188.6888888888889</v>
      </c>
      <c r="I116" s="119">
        <v>45</v>
      </c>
      <c r="J116" s="123">
        <f t="shared" si="200"/>
        <v>7641.9000000000005</v>
      </c>
      <c r="K116" s="117">
        <f t="shared" si="201"/>
        <v>169.82000000000002</v>
      </c>
      <c r="L116" s="123">
        <f t="shared" si="202"/>
        <v>7217.3499999999995</v>
      </c>
      <c r="M116" s="117">
        <f t="shared" si="203"/>
        <v>160.38555555555556</v>
      </c>
      <c r="N116" s="121">
        <f t="shared" si="204"/>
        <v>6368.25</v>
      </c>
      <c r="O116" s="117">
        <f t="shared" si="205"/>
        <v>141.51666666666668</v>
      </c>
    </row>
    <row r="117" spans="1:15" ht="43.5" customHeight="1" thickBot="1">
      <c r="A117" s="92"/>
      <c r="B117" s="93" t="s">
        <v>71</v>
      </c>
      <c r="C117" s="94"/>
      <c r="D117" s="95"/>
      <c r="E117" s="96"/>
      <c r="F117" s="97"/>
      <c r="G117" s="98"/>
      <c r="I117" s="145"/>
      <c r="J117" s="144"/>
      <c r="K117" s="144"/>
      <c r="L117" s="144"/>
      <c r="M117" s="144"/>
      <c r="N117" s="144"/>
      <c r="O117" s="146"/>
    </row>
    <row r="118" spans="1:15" ht="136.5" customHeight="1">
      <c r="A118" s="221" t="s">
        <v>155</v>
      </c>
      <c r="B118" s="171" t="s">
        <v>30</v>
      </c>
      <c r="C118" s="173" t="s">
        <v>103</v>
      </c>
      <c r="D118" s="173" t="s">
        <v>224</v>
      </c>
      <c r="E118" s="24">
        <v>15</v>
      </c>
      <c r="F118" s="21">
        <v>2145</v>
      </c>
      <c r="G118" s="23">
        <f t="shared" ref="G118:G123" si="206">F118/E118</f>
        <v>143</v>
      </c>
      <c r="I118" s="124">
        <v>15</v>
      </c>
      <c r="J118" s="125">
        <f>F118*0.9</f>
        <v>1930.5</v>
      </c>
      <c r="K118" s="126">
        <f>J118/I118</f>
        <v>128.69999999999999</v>
      </c>
      <c r="L118" s="125">
        <f>F118*0.85</f>
        <v>1823.25</v>
      </c>
      <c r="M118" s="126">
        <f>L118/I118</f>
        <v>121.55</v>
      </c>
      <c r="N118" s="127">
        <f>F118*0.75</f>
        <v>1608.75</v>
      </c>
      <c r="O118" s="126">
        <f>N118/I118</f>
        <v>107.25</v>
      </c>
    </row>
    <row r="119" spans="1:15" ht="136.5" customHeight="1">
      <c r="A119" s="222"/>
      <c r="B119" s="172"/>
      <c r="C119" s="174"/>
      <c r="D119" s="174"/>
      <c r="E119" s="8">
        <v>25</v>
      </c>
      <c r="F119" s="9">
        <v>3479</v>
      </c>
      <c r="G119" s="14">
        <f t="shared" si="206"/>
        <v>139.16</v>
      </c>
      <c r="I119" s="118">
        <v>25</v>
      </c>
      <c r="J119" s="122">
        <f t="shared" ref="J119:J120" si="207">F119*0.9</f>
        <v>3131.1</v>
      </c>
      <c r="K119" s="116">
        <f t="shared" ref="K119:K120" si="208">J119/I119</f>
        <v>125.244</v>
      </c>
      <c r="L119" s="122">
        <f t="shared" ref="L119:L120" si="209">F119*0.85</f>
        <v>2957.15</v>
      </c>
      <c r="M119" s="116">
        <f t="shared" ref="M119:M120" si="210">L119/I119</f>
        <v>118.286</v>
      </c>
      <c r="N119" s="120">
        <f t="shared" ref="N119:N120" si="211">F119*0.75</f>
        <v>2609.25</v>
      </c>
      <c r="O119" s="116">
        <f t="shared" ref="O119:O120" si="212">N119/I119</f>
        <v>104.37</v>
      </c>
    </row>
    <row r="120" spans="1:15" ht="136.5" customHeight="1" thickBot="1">
      <c r="A120" s="234"/>
      <c r="B120" s="87" t="s">
        <v>81</v>
      </c>
      <c r="C120" s="184"/>
      <c r="D120" s="184"/>
      <c r="E120" s="15">
        <v>45</v>
      </c>
      <c r="F120" s="16">
        <v>6081</v>
      </c>
      <c r="G120" s="17">
        <f t="shared" si="206"/>
        <v>135.13333333333333</v>
      </c>
      <c r="I120" s="119">
        <v>45</v>
      </c>
      <c r="J120" s="123">
        <f t="shared" si="207"/>
        <v>5472.9000000000005</v>
      </c>
      <c r="K120" s="117">
        <f t="shared" si="208"/>
        <v>121.62000000000002</v>
      </c>
      <c r="L120" s="123">
        <f t="shared" si="209"/>
        <v>5168.8499999999995</v>
      </c>
      <c r="M120" s="117">
        <f t="shared" si="210"/>
        <v>114.86333333333332</v>
      </c>
      <c r="N120" s="121">
        <f t="shared" si="211"/>
        <v>4560.75</v>
      </c>
      <c r="O120" s="117">
        <f t="shared" si="212"/>
        <v>101.35</v>
      </c>
    </row>
    <row r="121" spans="1:15" ht="141.75" customHeight="1">
      <c r="A121" s="221" t="s">
        <v>156</v>
      </c>
      <c r="B121" s="171" t="s">
        <v>31</v>
      </c>
      <c r="C121" s="173" t="s">
        <v>102</v>
      </c>
      <c r="D121" s="173" t="s">
        <v>223</v>
      </c>
      <c r="E121" s="88">
        <v>15</v>
      </c>
      <c r="F121" s="21">
        <v>2925</v>
      </c>
      <c r="G121" s="89">
        <f t="shared" si="206"/>
        <v>195</v>
      </c>
      <c r="I121" s="124">
        <v>15</v>
      </c>
      <c r="J121" s="125">
        <f>F121*0.9</f>
        <v>2632.5</v>
      </c>
      <c r="K121" s="126">
        <f>J121/I121</f>
        <v>175.5</v>
      </c>
      <c r="L121" s="125">
        <f>F121*0.85</f>
        <v>2486.25</v>
      </c>
      <c r="M121" s="126">
        <f>L121/I121</f>
        <v>165.75</v>
      </c>
      <c r="N121" s="127">
        <f>F121*0.75</f>
        <v>2193.75</v>
      </c>
      <c r="O121" s="126">
        <f>N121/I121</f>
        <v>146.25</v>
      </c>
    </row>
    <row r="122" spans="1:15" ht="141.75" customHeight="1">
      <c r="A122" s="222"/>
      <c r="B122" s="172"/>
      <c r="C122" s="174"/>
      <c r="D122" s="174"/>
      <c r="E122" s="8">
        <v>25</v>
      </c>
      <c r="F122" s="9">
        <v>4771</v>
      </c>
      <c r="G122" s="14">
        <f t="shared" si="206"/>
        <v>190.84</v>
      </c>
      <c r="I122" s="118">
        <v>25</v>
      </c>
      <c r="J122" s="122">
        <f t="shared" ref="J122:J123" si="213">F122*0.9</f>
        <v>4293.9000000000005</v>
      </c>
      <c r="K122" s="116">
        <f t="shared" ref="K122:K123" si="214">J122/I122</f>
        <v>171.75600000000003</v>
      </c>
      <c r="L122" s="122">
        <f t="shared" ref="L122:L123" si="215">F122*0.85</f>
        <v>4055.35</v>
      </c>
      <c r="M122" s="116">
        <f t="shared" ref="M122:M123" si="216">L122/I122</f>
        <v>162.214</v>
      </c>
      <c r="N122" s="120">
        <f t="shared" ref="N122:N123" si="217">F122*0.75</f>
        <v>3578.25</v>
      </c>
      <c r="O122" s="116">
        <f t="shared" ref="O122:O123" si="218">N122/I122</f>
        <v>143.13</v>
      </c>
    </row>
    <row r="123" spans="1:15" ht="141.75" customHeight="1" thickBot="1">
      <c r="A123" s="223"/>
      <c r="B123" s="20" t="s">
        <v>81</v>
      </c>
      <c r="C123" s="175"/>
      <c r="D123" s="175"/>
      <c r="E123" s="11">
        <v>45</v>
      </c>
      <c r="F123" s="12">
        <v>8499</v>
      </c>
      <c r="G123" s="13">
        <f t="shared" si="206"/>
        <v>188.86666666666667</v>
      </c>
      <c r="I123" s="119">
        <v>45</v>
      </c>
      <c r="J123" s="123">
        <f t="shared" si="213"/>
        <v>7649.1</v>
      </c>
      <c r="K123" s="117">
        <f t="shared" si="214"/>
        <v>169.98000000000002</v>
      </c>
      <c r="L123" s="123">
        <f t="shared" si="215"/>
        <v>7224.15</v>
      </c>
      <c r="M123" s="117">
        <f t="shared" si="216"/>
        <v>160.53666666666666</v>
      </c>
      <c r="N123" s="121">
        <f t="shared" si="217"/>
        <v>6374.25</v>
      </c>
      <c r="O123" s="117">
        <f t="shared" si="218"/>
        <v>141.65</v>
      </c>
    </row>
    <row r="124" spans="1:15" ht="58.2" thickBot="1">
      <c r="A124" s="73" t="s">
        <v>55</v>
      </c>
      <c r="B124" s="74" t="s">
        <v>54</v>
      </c>
      <c r="C124" s="74" t="s">
        <v>53</v>
      </c>
      <c r="D124" s="74" t="s">
        <v>52</v>
      </c>
      <c r="E124" s="19" t="s">
        <v>118</v>
      </c>
      <c r="F124" s="19" t="s">
        <v>119</v>
      </c>
      <c r="G124" s="25" t="s">
        <v>120</v>
      </c>
      <c r="I124" s="152"/>
      <c r="J124" s="153"/>
      <c r="K124" s="154"/>
      <c r="L124" s="153"/>
      <c r="M124" s="154"/>
      <c r="N124" s="153"/>
      <c r="O124" s="155"/>
    </row>
    <row r="125" spans="1:15" ht="39.75" customHeight="1" thickBot="1">
      <c r="A125" s="60"/>
      <c r="B125" s="61" t="s">
        <v>72</v>
      </c>
      <c r="C125" s="62"/>
      <c r="D125" s="63"/>
      <c r="E125" s="64"/>
      <c r="F125" s="65"/>
      <c r="G125" s="66"/>
      <c r="I125" s="145"/>
      <c r="J125" s="144"/>
      <c r="K125" s="144"/>
      <c r="L125" s="144"/>
      <c r="M125" s="144"/>
      <c r="N125" s="144"/>
      <c r="O125" s="146"/>
    </row>
    <row r="126" spans="1:15" ht="143.25" customHeight="1">
      <c r="A126" s="168" t="s">
        <v>89</v>
      </c>
      <c r="B126" s="171" t="s">
        <v>32</v>
      </c>
      <c r="C126" s="173" t="s">
        <v>78</v>
      </c>
      <c r="D126" s="173" t="s">
        <v>221</v>
      </c>
      <c r="E126" s="24">
        <v>15</v>
      </c>
      <c r="F126" s="21">
        <v>1275</v>
      </c>
      <c r="G126" s="23">
        <f t="shared" ref="G126:G134" si="219">F126/E126</f>
        <v>85</v>
      </c>
      <c r="I126" s="124">
        <v>15</v>
      </c>
      <c r="J126" s="125">
        <f>F126*0.9</f>
        <v>1147.5</v>
      </c>
      <c r="K126" s="126">
        <f>J126/I126</f>
        <v>76.5</v>
      </c>
      <c r="L126" s="125">
        <f>F126*0.85</f>
        <v>1083.75</v>
      </c>
      <c r="M126" s="126">
        <f>L126/I126</f>
        <v>72.25</v>
      </c>
      <c r="N126" s="127">
        <f>F126*0.75</f>
        <v>956.25</v>
      </c>
      <c r="O126" s="126">
        <f>N126/I126</f>
        <v>63.75</v>
      </c>
    </row>
    <row r="127" spans="1:15" ht="143.25" customHeight="1">
      <c r="A127" s="169"/>
      <c r="B127" s="172"/>
      <c r="C127" s="174"/>
      <c r="D127" s="174"/>
      <c r="E127" s="8">
        <v>25</v>
      </c>
      <c r="F127" s="9">
        <v>2019</v>
      </c>
      <c r="G127" s="14">
        <f t="shared" si="219"/>
        <v>80.760000000000005</v>
      </c>
      <c r="I127" s="118">
        <v>25</v>
      </c>
      <c r="J127" s="122">
        <f t="shared" ref="J127:J128" si="220">F127*0.9</f>
        <v>1817.1000000000001</v>
      </c>
      <c r="K127" s="116">
        <f t="shared" ref="K127:K128" si="221">J127/I127</f>
        <v>72.684000000000012</v>
      </c>
      <c r="L127" s="122">
        <f t="shared" ref="L127:L128" si="222">F127*0.85</f>
        <v>1716.1499999999999</v>
      </c>
      <c r="M127" s="116">
        <f t="shared" ref="M127:M128" si="223">L127/I127</f>
        <v>68.646000000000001</v>
      </c>
      <c r="N127" s="120">
        <f t="shared" ref="N127:N128" si="224">F127*0.75</f>
        <v>1514.25</v>
      </c>
      <c r="O127" s="116">
        <f t="shared" ref="O127:O128" si="225">N127/I127</f>
        <v>60.57</v>
      </c>
    </row>
    <row r="128" spans="1:15" ht="143.25" customHeight="1" thickBot="1">
      <c r="A128" s="194"/>
      <c r="B128" s="34" t="s">
        <v>81</v>
      </c>
      <c r="C128" s="184"/>
      <c r="D128" s="184"/>
      <c r="E128" s="15">
        <v>45</v>
      </c>
      <c r="F128" s="16">
        <v>3549</v>
      </c>
      <c r="G128" s="17">
        <f t="shared" si="219"/>
        <v>78.86666666666666</v>
      </c>
      <c r="I128" s="119">
        <v>45</v>
      </c>
      <c r="J128" s="123">
        <f t="shared" si="220"/>
        <v>3194.1</v>
      </c>
      <c r="K128" s="117">
        <f t="shared" si="221"/>
        <v>70.98</v>
      </c>
      <c r="L128" s="123">
        <f t="shared" si="222"/>
        <v>3016.65</v>
      </c>
      <c r="M128" s="117">
        <f t="shared" si="223"/>
        <v>67.036666666666662</v>
      </c>
      <c r="N128" s="121">
        <f t="shared" si="224"/>
        <v>2661.75</v>
      </c>
      <c r="O128" s="117">
        <f t="shared" si="225"/>
        <v>59.15</v>
      </c>
    </row>
    <row r="129" spans="1:15" ht="144" customHeight="1">
      <c r="A129" s="168" t="s">
        <v>90</v>
      </c>
      <c r="B129" s="171" t="s">
        <v>33</v>
      </c>
      <c r="C129" s="173" t="s">
        <v>157</v>
      </c>
      <c r="D129" s="173" t="s">
        <v>220</v>
      </c>
      <c r="E129" s="24">
        <v>15</v>
      </c>
      <c r="F129" s="21">
        <v>1725</v>
      </c>
      <c r="G129" s="23">
        <f t="shared" si="219"/>
        <v>115</v>
      </c>
      <c r="I129" s="124">
        <v>15</v>
      </c>
      <c r="J129" s="125">
        <f>F129*0.9</f>
        <v>1552.5</v>
      </c>
      <c r="K129" s="126">
        <f>J129/I129</f>
        <v>103.5</v>
      </c>
      <c r="L129" s="125">
        <f>F129*0.85</f>
        <v>1466.25</v>
      </c>
      <c r="M129" s="126">
        <f>L129/I129</f>
        <v>97.75</v>
      </c>
      <c r="N129" s="127">
        <f>F129*0.75</f>
        <v>1293.75</v>
      </c>
      <c r="O129" s="126">
        <f>N129/I129</f>
        <v>86.25</v>
      </c>
    </row>
    <row r="130" spans="1:15" ht="144" customHeight="1">
      <c r="A130" s="169"/>
      <c r="B130" s="172"/>
      <c r="C130" s="174"/>
      <c r="D130" s="174"/>
      <c r="E130" s="8">
        <v>25</v>
      </c>
      <c r="F130" s="9">
        <v>2819</v>
      </c>
      <c r="G130" s="14">
        <f t="shared" si="219"/>
        <v>112.76</v>
      </c>
      <c r="I130" s="118">
        <v>25</v>
      </c>
      <c r="J130" s="122">
        <f t="shared" ref="J130:J131" si="226">F130*0.9</f>
        <v>2537.1</v>
      </c>
      <c r="K130" s="116">
        <f t="shared" ref="K130:K131" si="227">J130/I130</f>
        <v>101.48399999999999</v>
      </c>
      <c r="L130" s="122">
        <f t="shared" ref="L130:L131" si="228">F130*0.85</f>
        <v>2396.15</v>
      </c>
      <c r="M130" s="116">
        <f t="shared" ref="M130:M131" si="229">L130/I130</f>
        <v>95.846000000000004</v>
      </c>
      <c r="N130" s="120">
        <f t="shared" ref="N130:N131" si="230">F130*0.75</f>
        <v>2114.25</v>
      </c>
      <c r="O130" s="116">
        <f t="shared" ref="O130:O131" si="231">N130/I130</f>
        <v>84.57</v>
      </c>
    </row>
    <row r="131" spans="1:15" ht="144" customHeight="1" thickBot="1">
      <c r="A131" s="194"/>
      <c r="B131" s="87" t="s">
        <v>81</v>
      </c>
      <c r="C131" s="184"/>
      <c r="D131" s="184"/>
      <c r="E131" s="15">
        <v>45</v>
      </c>
      <c r="F131" s="16">
        <v>4721</v>
      </c>
      <c r="G131" s="17">
        <f t="shared" si="219"/>
        <v>104.91111111111111</v>
      </c>
      <c r="I131" s="119">
        <v>45</v>
      </c>
      <c r="J131" s="123">
        <f t="shared" si="226"/>
        <v>4248.9000000000005</v>
      </c>
      <c r="K131" s="117">
        <f t="shared" si="227"/>
        <v>94.420000000000016</v>
      </c>
      <c r="L131" s="123">
        <f t="shared" si="228"/>
        <v>4012.85</v>
      </c>
      <c r="M131" s="117">
        <f t="shared" si="229"/>
        <v>89.174444444444447</v>
      </c>
      <c r="N131" s="121">
        <f t="shared" si="230"/>
        <v>3540.75</v>
      </c>
      <c r="O131" s="117">
        <f t="shared" si="231"/>
        <v>78.683333333333337</v>
      </c>
    </row>
    <row r="132" spans="1:15" ht="156.75" customHeight="1">
      <c r="A132" s="198" t="s">
        <v>91</v>
      </c>
      <c r="B132" s="171" t="s">
        <v>34</v>
      </c>
      <c r="C132" s="173" t="s">
        <v>158</v>
      </c>
      <c r="D132" s="173" t="s">
        <v>159</v>
      </c>
      <c r="E132" s="88">
        <v>15</v>
      </c>
      <c r="F132" s="21">
        <v>2321</v>
      </c>
      <c r="G132" s="89">
        <f t="shared" si="219"/>
        <v>154.73333333333332</v>
      </c>
      <c r="I132" s="124">
        <v>15</v>
      </c>
      <c r="J132" s="125">
        <f>F132*0.9</f>
        <v>2088.9</v>
      </c>
      <c r="K132" s="126">
        <f>J132/I132</f>
        <v>139.26000000000002</v>
      </c>
      <c r="L132" s="125">
        <f>F132*0.85</f>
        <v>1972.85</v>
      </c>
      <c r="M132" s="126">
        <f>L132/I132</f>
        <v>131.52333333333334</v>
      </c>
      <c r="N132" s="127">
        <f>F132*0.75</f>
        <v>1740.75</v>
      </c>
      <c r="O132" s="126">
        <f>N132/I132</f>
        <v>116.05</v>
      </c>
    </row>
    <row r="133" spans="1:15" ht="156.75" customHeight="1">
      <c r="A133" s="220"/>
      <c r="B133" s="172"/>
      <c r="C133" s="174"/>
      <c r="D133" s="174"/>
      <c r="E133" s="8">
        <v>25</v>
      </c>
      <c r="F133" s="9">
        <v>3769</v>
      </c>
      <c r="G133" s="14">
        <f t="shared" si="219"/>
        <v>150.76</v>
      </c>
      <c r="I133" s="118">
        <v>25</v>
      </c>
      <c r="J133" s="122">
        <f t="shared" ref="J133:J134" si="232">F133*0.9</f>
        <v>3392.1</v>
      </c>
      <c r="K133" s="116">
        <f t="shared" ref="K133:K134" si="233">J133/I133</f>
        <v>135.684</v>
      </c>
      <c r="L133" s="122">
        <f t="shared" ref="L133:L134" si="234">F133*0.85</f>
        <v>3203.65</v>
      </c>
      <c r="M133" s="116">
        <f t="shared" ref="M133:M134" si="235">L133/I133</f>
        <v>128.14600000000002</v>
      </c>
      <c r="N133" s="120">
        <f t="shared" ref="N133:N134" si="236">F133*0.75</f>
        <v>2826.75</v>
      </c>
      <c r="O133" s="116">
        <f t="shared" ref="O133:O134" si="237">N133/I133</f>
        <v>113.07</v>
      </c>
    </row>
    <row r="134" spans="1:15" ht="156.75" customHeight="1" thickBot="1">
      <c r="A134" s="199"/>
      <c r="B134" s="20" t="s">
        <v>81</v>
      </c>
      <c r="C134" s="175"/>
      <c r="D134" s="175"/>
      <c r="E134" s="11">
        <v>45</v>
      </c>
      <c r="F134" s="12">
        <v>6615</v>
      </c>
      <c r="G134" s="13">
        <f t="shared" si="219"/>
        <v>147</v>
      </c>
      <c r="I134" s="119">
        <v>45</v>
      </c>
      <c r="J134" s="123">
        <f t="shared" si="232"/>
        <v>5953.5</v>
      </c>
      <c r="K134" s="117">
        <f t="shared" si="233"/>
        <v>132.30000000000001</v>
      </c>
      <c r="L134" s="123">
        <f t="shared" si="234"/>
        <v>5622.75</v>
      </c>
      <c r="M134" s="117">
        <f t="shared" si="235"/>
        <v>124.95</v>
      </c>
      <c r="N134" s="121">
        <f t="shared" si="236"/>
        <v>4961.25</v>
      </c>
      <c r="O134" s="117">
        <f t="shared" si="237"/>
        <v>110.25</v>
      </c>
    </row>
    <row r="135" spans="1:15" ht="58.2" thickBot="1">
      <c r="A135" s="73" t="s">
        <v>55</v>
      </c>
      <c r="B135" s="74" t="s">
        <v>54</v>
      </c>
      <c r="C135" s="74" t="s">
        <v>53</v>
      </c>
      <c r="D135" s="74" t="s">
        <v>52</v>
      </c>
      <c r="E135" s="19" t="s">
        <v>118</v>
      </c>
      <c r="F135" s="19" t="s">
        <v>119</v>
      </c>
      <c r="G135" s="25" t="s">
        <v>120</v>
      </c>
      <c r="I135" s="152"/>
      <c r="J135" s="153"/>
      <c r="K135" s="154"/>
      <c r="L135" s="153"/>
      <c r="M135" s="154"/>
      <c r="N135" s="153"/>
      <c r="O135" s="155"/>
    </row>
    <row r="136" spans="1:15" ht="43.5" customHeight="1" thickBot="1">
      <c r="A136" s="67"/>
      <c r="B136" s="61" t="s">
        <v>86</v>
      </c>
      <c r="C136" s="68"/>
      <c r="D136" s="63"/>
      <c r="E136" s="64"/>
      <c r="F136" s="65"/>
      <c r="G136" s="66"/>
      <c r="I136" s="145"/>
      <c r="J136" s="144"/>
      <c r="K136" s="144"/>
      <c r="L136" s="144"/>
      <c r="M136" s="144"/>
      <c r="N136" s="144"/>
      <c r="O136" s="146"/>
    </row>
    <row r="137" spans="1:15" ht="165" customHeight="1">
      <c r="A137" s="198" t="s">
        <v>92</v>
      </c>
      <c r="B137" s="171" t="s">
        <v>35</v>
      </c>
      <c r="C137" s="173" t="s">
        <v>122</v>
      </c>
      <c r="D137" s="173" t="s">
        <v>222</v>
      </c>
      <c r="E137" s="24">
        <v>15</v>
      </c>
      <c r="F137" s="21">
        <v>2025</v>
      </c>
      <c r="G137" s="23">
        <f t="shared" ref="G137:G142" si="238">F137/E137</f>
        <v>135</v>
      </c>
      <c r="I137" s="124">
        <v>15</v>
      </c>
      <c r="J137" s="125">
        <f>F137*0.9</f>
        <v>1822.5</v>
      </c>
      <c r="K137" s="126">
        <f>J137/I137</f>
        <v>121.5</v>
      </c>
      <c r="L137" s="125">
        <f>F137*0.85</f>
        <v>1721.25</v>
      </c>
      <c r="M137" s="126">
        <f>L137/I137</f>
        <v>114.75</v>
      </c>
      <c r="N137" s="127">
        <f>F137*0.75</f>
        <v>1518.75</v>
      </c>
      <c r="O137" s="126">
        <f>N137/I137</f>
        <v>101.25</v>
      </c>
    </row>
    <row r="138" spans="1:15" ht="165" customHeight="1">
      <c r="A138" s="220"/>
      <c r="B138" s="172"/>
      <c r="C138" s="174"/>
      <c r="D138" s="174"/>
      <c r="E138" s="8">
        <v>25</v>
      </c>
      <c r="F138" s="9">
        <v>3269</v>
      </c>
      <c r="G138" s="14">
        <f t="shared" si="238"/>
        <v>130.76</v>
      </c>
      <c r="I138" s="118">
        <v>25</v>
      </c>
      <c r="J138" s="122">
        <f t="shared" ref="J138:J139" si="239">F138*0.9</f>
        <v>2942.1</v>
      </c>
      <c r="K138" s="116">
        <f t="shared" ref="K138:K139" si="240">J138/I138</f>
        <v>117.684</v>
      </c>
      <c r="L138" s="122">
        <f t="shared" ref="L138:L139" si="241">F138*0.85</f>
        <v>2778.65</v>
      </c>
      <c r="M138" s="116">
        <f t="shared" ref="M138:M139" si="242">L138/I138</f>
        <v>111.146</v>
      </c>
      <c r="N138" s="120">
        <f t="shared" ref="N138:N139" si="243">F138*0.75</f>
        <v>2451.75</v>
      </c>
      <c r="O138" s="116">
        <f t="shared" ref="O138:O139" si="244">N138/I138</f>
        <v>98.07</v>
      </c>
    </row>
    <row r="139" spans="1:15" ht="165" customHeight="1" thickBot="1">
      <c r="A139" s="220"/>
      <c r="B139" s="34" t="s">
        <v>81</v>
      </c>
      <c r="C139" s="184"/>
      <c r="D139" s="184"/>
      <c r="E139" s="15">
        <v>45</v>
      </c>
      <c r="F139" s="16">
        <v>5721</v>
      </c>
      <c r="G139" s="17">
        <f t="shared" si="238"/>
        <v>127.13333333333334</v>
      </c>
      <c r="I139" s="119">
        <v>45</v>
      </c>
      <c r="J139" s="123">
        <f t="shared" si="239"/>
        <v>5148.9000000000005</v>
      </c>
      <c r="K139" s="117">
        <f t="shared" si="240"/>
        <v>114.42000000000002</v>
      </c>
      <c r="L139" s="123">
        <f t="shared" si="241"/>
        <v>4862.8499999999995</v>
      </c>
      <c r="M139" s="117">
        <f t="shared" si="242"/>
        <v>108.06333333333332</v>
      </c>
      <c r="N139" s="121">
        <f t="shared" si="243"/>
        <v>4290.75</v>
      </c>
      <c r="O139" s="117">
        <f t="shared" si="244"/>
        <v>95.35</v>
      </c>
    </row>
    <row r="140" spans="1:15" ht="146.25" customHeight="1">
      <c r="A140" s="168" t="s">
        <v>93</v>
      </c>
      <c r="B140" s="171" t="s">
        <v>36</v>
      </c>
      <c r="C140" s="173" t="s">
        <v>63</v>
      </c>
      <c r="D140" s="173" t="s">
        <v>160</v>
      </c>
      <c r="E140" s="24">
        <v>15</v>
      </c>
      <c r="F140" s="21">
        <v>2625</v>
      </c>
      <c r="G140" s="23">
        <f t="shared" si="238"/>
        <v>175</v>
      </c>
      <c r="I140" s="124">
        <v>15</v>
      </c>
      <c r="J140" s="125">
        <f>F140*0.9</f>
        <v>2362.5</v>
      </c>
      <c r="K140" s="126">
        <f>J140/I140</f>
        <v>157.5</v>
      </c>
      <c r="L140" s="125">
        <f>F140*0.85</f>
        <v>2231.25</v>
      </c>
      <c r="M140" s="126">
        <f>L140/I140</f>
        <v>148.75</v>
      </c>
      <c r="N140" s="127">
        <f>F140*0.75</f>
        <v>1968.75</v>
      </c>
      <c r="O140" s="126">
        <f>N140/I140</f>
        <v>131.25</v>
      </c>
    </row>
    <row r="141" spans="1:15" ht="146.25" customHeight="1">
      <c r="A141" s="169"/>
      <c r="B141" s="172"/>
      <c r="C141" s="174"/>
      <c r="D141" s="174"/>
      <c r="E141" s="8">
        <v>25</v>
      </c>
      <c r="F141" s="9">
        <v>4269</v>
      </c>
      <c r="G141" s="14">
        <f t="shared" si="238"/>
        <v>170.76</v>
      </c>
      <c r="I141" s="118">
        <v>25</v>
      </c>
      <c r="J141" s="122">
        <f t="shared" ref="J141:J142" si="245">F141*0.9</f>
        <v>3842.1</v>
      </c>
      <c r="K141" s="116">
        <f t="shared" ref="K141:K142" si="246">J141/I141</f>
        <v>153.684</v>
      </c>
      <c r="L141" s="122">
        <f t="shared" ref="L141:L142" si="247">F141*0.85</f>
        <v>3628.65</v>
      </c>
      <c r="M141" s="116">
        <f t="shared" ref="M141:M142" si="248">L141/I141</f>
        <v>145.14600000000002</v>
      </c>
      <c r="N141" s="120">
        <f t="shared" ref="N141:N142" si="249">F141*0.75</f>
        <v>3201.75</v>
      </c>
      <c r="O141" s="116">
        <f t="shared" ref="O141:O142" si="250">N141/I141</f>
        <v>128.07</v>
      </c>
    </row>
    <row r="142" spans="1:15" ht="146.25" customHeight="1" thickBot="1">
      <c r="A142" s="170"/>
      <c r="B142" s="20" t="s">
        <v>81</v>
      </c>
      <c r="C142" s="175"/>
      <c r="D142" s="175"/>
      <c r="E142" s="11">
        <v>45</v>
      </c>
      <c r="F142" s="12">
        <v>7431</v>
      </c>
      <c r="G142" s="13">
        <f t="shared" si="238"/>
        <v>165.13333333333333</v>
      </c>
      <c r="I142" s="119">
        <v>45</v>
      </c>
      <c r="J142" s="123">
        <f t="shared" si="245"/>
        <v>6687.9000000000005</v>
      </c>
      <c r="K142" s="117">
        <f t="shared" si="246"/>
        <v>148.62</v>
      </c>
      <c r="L142" s="123">
        <f t="shared" si="247"/>
        <v>6316.3499999999995</v>
      </c>
      <c r="M142" s="117">
        <f t="shared" si="248"/>
        <v>140.36333333333332</v>
      </c>
      <c r="N142" s="121">
        <f t="shared" si="249"/>
        <v>5573.25</v>
      </c>
      <c r="O142" s="117">
        <f t="shared" si="250"/>
        <v>123.85</v>
      </c>
    </row>
    <row r="143" spans="1:15" ht="58.2" thickBot="1">
      <c r="A143" s="73" t="s">
        <v>55</v>
      </c>
      <c r="B143" s="74" t="s">
        <v>54</v>
      </c>
      <c r="C143" s="74" t="s">
        <v>53</v>
      </c>
      <c r="D143" s="74" t="s">
        <v>52</v>
      </c>
      <c r="E143" s="19" t="s">
        <v>118</v>
      </c>
      <c r="F143" s="19" t="s">
        <v>119</v>
      </c>
      <c r="G143" s="25" t="s">
        <v>120</v>
      </c>
      <c r="I143" s="160"/>
      <c r="J143" s="161"/>
      <c r="K143" s="162"/>
      <c r="L143" s="161"/>
      <c r="M143" s="162"/>
      <c r="N143" s="161"/>
      <c r="O143" s="163"/>
    </row>
    <row r="144" spans="1:15" ht="55.5" customHeight="1" thickBot="1">
      <c r="A144" s="150"/>
      <c r="B144" s="100" t="s">
        <v>124</v>
      </c>
      <c r="C144" s="151"/>
      <c r="D144" s="151"/>
      <c r="E144" s="102"/>
      <c r="F144" s="103"/>
      <c r="G144" s="104"/>
      <c r="I144" s="147"/>
      <c r="J144" s="148"/>
      <c r="K144" s="148"/>
      <c r="L144" s="148"/>
      <c r="M144" s="148"/>
      <c r="N144" s="148"/>
      <c r="O144" s="149"/>
    </row>
    <row r="145" spans="1:15" ht="79.5" customHeight="1">
      <c r="A145" s="168" t="s">
        <v>161</v>
      </c>
      <c r="B145" s="171" t="s">
        <v>37</v>
      </c>
      <c r="C145" s="173" t="s">
        <v>64</v>
      </c>
      <c r="D145" s="173" t="s">
        <v>123</v>
      </c>
      <c r="E145" s="24">
        <v>15</v>
      </c>
      <c r="F145" s="21">
        <v>4335</v>
      </c>
      <c r="G145" s="23">
        <f t="shared" ref="G145:G151" si="251">F145/E145</f>
        <v>289</v>
      </c>
      <c r="I145" s="124">
        <v>15</v>
      </c>
      <c r="J145" s="125">
        <f>F145*0.9</f>
        <v>3901.5</v>
      </c>
      <c r="K145" s="126">
        <f>J145/I145</f>
        <v>260.10000000000002</v>
      </c>
      <c r="L145" s="125">
        <f>F145*0.85</f>
        <v>3684.75</v>
      </c>
      <c r="M145" s="126">
        <f>L145/I145</f>
        <v>245.65</v>
      </c>
      <c r="N145" s="127">
        <f>F145*0.75</f>
        <v>3251.25</v>
      </c>
      <c r="O145" s="126">
        <f>N145/I145</f>
        <v>216.75</v>
      </c>
    </row>
    <row r="146" spans="1:15" ht="79.5" customHeight="1">
      <c r="A146" s="169"/>
      <c r="B146" s="172"/>
      <c r="C146" s="174"/>
      <c r="D146" s="174"/>
      <c r="E146" s="8">
        <v>25</v>
      </c>
      <c r="F146" s="9">
        <v>7121</v>
      </c>
      <c r="G146" s="14">
        <f t="shared" si="251"/>
        <v>284.83999999999997</v>
      </c>
      <c r="I146" s="118">
        <v>25</v>
      </c>
      <c r="J146" s="122">
        <f t="shared" ref="J146:J147" si="252">F146*0.9</f>
        <v>6408.9000000000005</v>
      </c>
      <c r="K146" s="116">
        <f t="shared" ref="K146:K147" si="253">J146/I146</f>
        <v>256.35599999999999</v>
      </c>
      <c r="L146" s="122">
        <f t="shared" ref="L146:L147" si="254">F146*0.85</f>
        <v>6052.8499999999995</v>
      </c>
      <c r="M146" s="116">
        <f t="shared" ref="M146:M147" si="255">L146/I146</f>
        <v>242.11399999999998</v>
      </c>
      <c r="N146" s="120">
        <f t="shared" ref="N146:N147" si="256">F146*0.75</f>
        <v>5340.75</v>
      </c>
      <c r="O146" s="116">
        <f t="shared" ref="O146:O147" si="257">N146/I146</f>
        <v>213.63</v>
      </c>
    </row>
    <row r="147" spans="1:15" ht="79.5" customHeight="1" thickBot="1">
      <c r="A147" s="194"/>
      <c r="B147" s="34" t="s">
        <v>81</v>
      </c>
      <c r="C147" s="184"/>
      <c r="D147" s="184"/>
      <c r="E147" s="15">
        <v>40</v>
      </c>
      <c r="F147" s="16">
        <v>11239</v>
      </c>
      <c r="G147" s="17">
        <f t="shared" si="251"/>
        <v>280.97500000000002</v>
      </c>
      <c r="I147" s="119">
        <v>40</v>
      </c>
      <c r="J147" s="123">
        <f t="shared" si="252"/>
        <v>10115.1</v>
      </c>
      <c r="K147" s="117">
        <f t="shared" si="253"/>
        <v>252.8775</v>
      </c>
      <c r="L147" s="123">
        <f t="shared" si="254"/>
        <v>9553.15</v>
      </c>
      <c r="M147" s="117">
        <f t="shared" si="255"/>
        <v>238.82874999999999</v>
      </c>
      <c r="N147" s="121">
        <f t="shared" si="256"/>
        <v>8429.25</v>
      </c>
      <c r="O147" s="117">
        <f t="shared" si="257"/>
        <v>210.73124999999999</v>
      </c>
    </row>
    <row r="148" spans="1:15" ht="80.25" customHeight="1">
      <c r="A148" s="168" t="s">
        <v>121</v>
      </c>
      <c r="B148" s="171" t="s">
        <v>38</v>
      </c>
      <c r="C148" s="173" t="s">
        <v>65</v>
      </c>
      <c r="D148" s="173" t="s">
        <v>79</v>
      </c>
      <c r="E148" s="24">
        <v>15</v>
      </c>
      <c r="F148" s="21">
        <v>2985</v>
      </c>
      <c r="G148" s="23">
        <f t="shared" si="251"/>
        <v>199</v>
      </c>
      <c r="I148" s="124">
        <v>15</v>
      </c>
      <c r="J148" s="125">
        <f>F148*0.9</f>
        <v>2686.5</v>
      </c>
      <c r="K148" s="126">
        <f>J148/I148</f>
        <v>179.1</v>
      </c>
      <c r="L148" s="125">
        <f>F148*0.85</f>
        <v>2537.25</v>
      </c>
      <c r="M148" s="126">
        <f>L148/I148</f>
        <v>169.15</v>
      </c>
      <c r="N148" s="127">
        <f>F148*0.75</f>
        <v>2238.75</v>
      </c>
      <c r="O148" s="126">
        <f>N148/I148</f>
        <v>149.25</v>
      </c>
    </row>
    <row r="149" spans="1:15" ht="80.25" customHeight="1">
      <c r="A149" s="169"/>
      <c r="B149" s="172"/>
      <c r="C149" s="174"/>
      <c r="D149" s="174"/>
      <c r="E149" s="8">
        <v>25</v>
      </c>
      <c r="F149" s="9">
        <v>4949</v>
      </c>
      <c r="G149" s="14">
        <f t="shared" si="251"/>
        <v>197.96</v>
      </c>
      <c r="I149" s="118">
        <v>25</v>
      </c>
      <c r="J149" s="122">
        <f t="shared" ref="J149:J150" si="258">F149*0.9</f>
        <v>4454.1000000000004</v>
      </c>
      <c r="K149" s="116">
        <f t="shared" ref="K149:K151" si="259">J149/I149</f>
        <v>178.16400000000002</v>
      </c>
      <c r="L149" s="122">
        <f t="shared" ref="L149:L151" si="260">F149*0.85</f>
        <v>4206.6499999999996</v>
      </c>
      <c r="M149" s="116">
        <f t="shared" ref="M149:M151" si="261">L149/I149</f>
        <v>168.26599999999999</v>
      </c>
      <c r="N149" s="120">
        <f t="shared" ref="N149:N151" si="262">F149*0.75</f>
        <v>3711.75</v>
      </c>
      <c r="O149" s="116">
        <f t="shared" ref="O149:O151" si="263">N149/I149</f>
        <v>148.47</v>
      </c>
    </row>
    <row r="150" spans="1:15" ht="80.25" customHeight="1" thickBot="1">
      <c r="A150" s="170"/>
      <c r="B150" s="20" t="s">
        <v>81</v>
      </c>
      <c r="C150" s="175"/>
      <c r="D150" s="175"/>
      <c r="E150" s="11">
        <v>45</v>
      </c>
      <c r="F150" s="12">
        <v>8861</v>
      </c>
      <c r="G150" s="13">
        <f t="shared" si="251"/>
        <v>196.9111111111111</v>
      </c>
      <c r="I150" s="119">
        <v>45</v>
      </c>
      <c r="J150" s="123">
        <f t="shared" si="258"/>
        <v>7974.9000000000005</v>
      </c>
      <c r="K150" s="117">
        <f t="shared" si="259"/>
        <v>177.22</v>
      </c>
      <c r="L150" s="123">
        <f t="shared" si="260"/>
        <v>7531.8499999999995</v>
      </c>
      <c r="M150" s="117">
        <f t="shared" si="261"/>
        <v>167.37444444444444</v>
      </c>
      <c r="N150" s="121">
        <f t="shared" si="262"/>
        <v>6645.75</v>
      </c>
      <c r="O150" s="117">
        <f t="shared" si="263"/>
        <v>147.68333333333334</v>
      </c>
    </row>
    <row r="151" spans="1:15" ht="195" customHeight="1">
      <c r="A151" s="229" t="s">
        <v>94</v>
      </c>
      <c r="B151" s="22" t="s">
        <v>39</v>
      </c>
      <c r="C151" s="185" t="s">
        <v>80</v>
      </c>
      <c r="D151" s="185" t="s">
        <v>111</v>
      </c>
      <c r="E151" s="189">
        <v>10</v>
      </c>
      <c r="F151" s="188">
        <v>1989</v>
      </c>
      <c r="G151" s="230">
        <f t="shared" si="251"/>
        <v>198.9</v>
      </c>
      <c r="I151" s="258">
        <v>10</v>
      </c>
      <c r="J151" s="260">
        <f>F151*0.9</f>
        <v>1790.1000000000001</v>
      </c>
      <c r="K151" s="262">
        <f t="shared" si="259"/>
        <v>179.01000000000002</v>
      </c>
      <c r="L151" s="260">
        <f t="shared" si="260"/>
        <v>1690.6499999999999</v>
      </c>
      <c r="M151" s="262">
        <f t="shared" si="261"/>
        <v>169.065</v>
      </c>
      <c r="N151" s="260">
        <f t="shared" si="262"/>
        <v>1491.75</v>
      </c>
      <c r="O151" s="262">
        <f t="shared" si="263"/>
        <v>149.17500000000001</v>
      </c>
    </row>
    <row r="152" spans="1:15" ht="66" customHeight="1" thickBot="1">
      <c r="A152" s="209"/>
      <c r="B152" s="10" t="s">
        <v>85</v>
      </c>
      <c r="C152" s="175"/>
      <c r="D152" s="175"/>
      <c r="E152" s="190"/>
      <c r="F152" s="187"/>
      <c r="G152" s="183"/>
      <c r="I152" s="266"/>
      <c r="J152" s="267"/>
      <c r="K152" s="268"/>
      <c r="L152" s="267"/>
      <c r="M152" s="268"/>
      <c r="N152" s="267"/>
      <c r="O152" s="268"/>
    </row>
    <row r="153" spans="1:15" ht="39.75" customHeight="1" thickBot="1">
      <c r="A153" s="69"/>
      <c r="B153" s="30" t="s">
        <v>50</v>
      </c>
      <c r="C153" s="70"/>
      <c r="D153" s="70"/>
      <c r="E153" s="75"/>
      <c r="F153" s="76"/>
      <c r="G153" s="77"/>
      <c r="I153" s="147"/>
      <c r="J153" s="148"/>
      <c r="K153" s="148"/>
      <c r="L153" s="148"/>
      <c r="M153" s="148"/>
      <c r="N153" s="148"/>
      <c r="O153" s="149"/>
    </row>
    <row r="154" spans="1:15" ht="94.5" customHeight="1">
      <c r="A154" s="168" t="s">
        <v>176</v>
      </c>
      <c r="B154" s="171" t="s">
        <v>40</v>
      </c>
      <c r="C154" s="173" t="s">
        <v>182</v>
      </c>
      <c r="D154" s="173" t="s">
        <v>57</v>
      </c>
      <c r="E154" s="79">
        <v>15</v>
      </c>
      <c r="F154" s="21">
        <v>809</v>
      </c>
      <c r="G154" s="78">
        <f>F154/E154</f>
        <v>53.93333333333333</v>
      </c>
      <c r="I154" s="124">
        <v>15</v>
      </c>
      <c r="J154" s="125">
        <f>F154*0.9</f>
        <v>728.1</v>
      </c>
      <c r="K154" s="126">
        <f>J154/I154</f>
        <v>48.54</v>
      </c>
      <c r="L154" s="125">
        <f>F154*0.85</f>
        <v>687.65</v>
      </c>
      <c r="M154" s="126">
        <f>L154/I154</f>
        <v>45.843333333333334</v>
      </c>
      <c r="N154" s="127">
        <f>F154*0.75</f>
        <v>606.75</v>
      </c>
      <c r="O154" s="126">
        <f>N154/I154</f>
        <v>40.450000000000003</v>
      </c>
    </row>
    <row r="155" spans="1:15" ht="94.5" customHeight="1">
      <c r="A155" s="169"/>
      <c r="B155" s="172"/>
      <c r="C155" s="174"/>
      <c r="D155" s="174"/>
      <c r="E155" s="8">
        <v>25</v>
      </c>
      <c r="F155" s="9">
        <v>1335</v>
      </c>
      <c r="G155" s="14">
        <f t="shared" ref="G155:G159" si="264">F155/E155</f>
        <v>53.4</v>
      </c>
      <c r="I155" s="118">
        <v>25</v>
      </c>
      <c r="J155" s="122">
        <f t="shared" ref="J155:J156" si="265">F155*0.9</f>
        <v>1201.5</v>
      </c>
      <c r="K155" s="116">
        <f t="shared" ref="K155:K156" si="266">J155/I155</f>
        <v>48.06</v>
      </c>
      <c r="L155" s="122">
        <f t="shared" ref="L155:L156" si="267">F155*0.85</f>
        <v>1134.75</v>
      </c>
      <c r="M155" s="116">
        <f t="shared" ref="M155:M156" si="268">L155/I155</f>
        <v>45.39</v>
      </c>
      <c r="N155" s="120">
        <f t="shared" ref="N155:N156" si="269">F155*0.75</f>
        <v>1001.25</v>
      </c>
      <c r="O155" s="116">
        <f t="shared" ref="O155:O156" si="270">N155/I155</f>
        <v>40.049999999999997</v>
      </c>
    </row>
    <row r="156" spans="1:15" ht="94.5" customHeight="1" thickBot="1">
      <c r="A156" s="170"/>
      <c r="B156" s="20" t="s">
        <v>85</v>
      </c>
      <c r="C156" s="175"/>
      <c r="D156" s="175"/>
      <c r="E156" s="11">
        <v>45</v>
      </c>
      <c r="F156" s="12">
        <v>2341</v>
      </c>
      <c r="G156" s="13">
        <f t="shared" si="264"/>
        <v>52.022222222222226</v>
      </c>
      <c r="I156" s="119">
        <v>45</v>
      </c>
      <c r="J156" s="123">
        <f t="shared" si="265"/>
        <v>2106.9</v>
      </c>
      <c r="K156" s="117">
        <f t="shared" si="266"/>
        <v>46.82</v>
      </c>
      <c r="L156" s="123">
        <f t="shared" si="267"/>
        <v>1989.85</v>
      </c>
      <c r="M156" s="117">
        <f t="shared" si="268"/>
        <v>44.218888888888884</v>
      </c>
      <c r="N156" s="121">
        <f t="shared" si="269"/>
        <v>1755.75</v>
      </c>
      <c r="O156" s="117">
        <f t="shared" si="270"/>
        <v>39.016666666666666</v>
      </c>
    </row>
    <row r="157" spans="1:15" ht="83.25" customHeight="1">
      <c r="A157" s="168" t="s">
        <v>175</v>
      </c>
      <c r="B157" s="195" t="s">
        <v>178</v>
      </c>
      <c r="C157" s="173" t="s">
        <v>177</v>
      </c>
      <c r="D157" s="173" t="s">
        <v>206</v>
      </c>
      <c r="E157" s="91">
        <v>15</v>
      </c>
      <c r="F157" s="21">
        <v>825</v>
      </c>
      <c r="G157" s="90">
        <f t="shared" si="264"/>
        <v>55</v>
      </c>
      <c r="I157" s="124">
        <v>15</v>
      </c>
      <c r="J157" s="125">
        <f>F157*0.9</f>
        <v>742.5</v>
      </c>
      <c r="K157" s="126">
        <f>J157/I157</f>
        <v>49.5</v>
      </c>
      <c r="L157" s="125">
        <f>F157*0.85</f>
        <v>701.25</v>
      </c>
      <c r="M157" s="126">
        <f>L157/I157</f>
        <v>46.75</v>
      </c>
      <c r="N157" s="127">
        <f>F157*0.75</f>
        <v>618.75</v>
      </c>
      <c r="O157" s="126">
        <f>N157/I157</f>
        <v>41.25</v>
      </c>
    </row>
    <row r="158" spans="1:15" ht="83.25" customHeight="1">
      <c r="A158" s="169"/>
      <c r="B158" s="172"/>
      <c r="C158" s="174"/>
      <c r="D158" s="174"/>
      <c r="E158" s="8">
        <v>25</v>
      </c>
      <c r="F158" s="9">
        <v>1349</v>
      </c>
      <c r="G158" s="14">
        <f t="shared" si="264"/>
        <v>53.96</v>
      </c>
      <c r="I158" s="118">
        <v>25</v>
      </c>
      <c r="J158" s="122">
        <f t="shared" ref="J158:J159" si="271">F158*0.9</f>
        <v>1214.1000000000001</v>
      </c>
      <c r="K158" s="116">
        <f t="shared" ref="K158:K159" si="272">J158/I158</f>
        <v>48.564000000000007</v>
      </c>
      <c r="L158" s="122">
        <f t="shared" ref="L158:L159" si="273">F158*0.85</f>
        <v>1146.6499999999999</v>
      </c>
      <c r="M158" s="116">
        <f t="shared" ref="M158:M159" si="274">L158/I158</f>
        <v>45.865999999999993</v>
      </c>
      <c r="N158" s="120">
        <f t="shared" ref="N158:N159" si="275">F158*0.75</f>
        <v>1011.75</v>
      </c>
      <c r="O158" s="116">
        <f t="shared" ref="O158:O159" si="276">N158/I158</f>
        <v>40.47</v>
      </c>
    </row>
    <row r="159" spans="1:15" ht="83.25" customHeight="1" thickBot="1">
      <c r="A159" s="170"/>
      <c r="B159" s="20" t="s">
        <v>81</v>
      </c>
      <c r="C159" s="175"/>
      <c r="D159" s="175"/>
      <c r="E159" s="11">
        <v>45</v>
      </c>
      <c r="F159" s="12">
        <v>2381</v>
      </c>
      <c r="G159" s="13">
        <f t="shared" si="264"/>
        <v>52.911111111111111</v>
      </c>
      <c r="I159" s="164">
        <v>45</v>
      </c>
      <c r="J159" s="165">
        <f t="shared" si="271"/>
        <v>2142.9</v>
      </c>
      <c r="K159" s="166">
        <f t="shared" si="272"/>
        <v>47.620000000000005</v>
      </c>
      <c r="L159" s="165">
        <f t="shared" si="273"/>
        <v>2023.85</v>
      </c>
      <c r="M159" s="166">
        <f t="shared" si="274"/>
        <v>44.974444444444444</v>
      </c>
      <c r="N159" s="167">
        <f t="shared" si="275"/>
        <v>1785.75</v>
      </c>
      <c r="O159" s="166">
        <f t="shared" si="276"/>
        <v>39.68333333333333</v>
      </c>
    </row>
    <row r="160" spans="1:15" ht="58.2" thickBot="1">
      <c r="A160" s="73" t="s">
        <v>55</v>
      </c>
      <c r="B160" s="74" t="s">
        <v>54</v>
      </c>
      <c r="C160" s="74" t="s">
        <v>53</v>
      </c>
      <c r="D160" s="74" t="s">
        <v>52</v>
      </c>
      <c r="E160" s="19" t="s">
        <v>118</v>
      </c>
      <c r="F160" s="19" t="s">
        <v>119</v>
      </c>
      <c r="G160" s="25" t="s">
        <v>120</v>
      </c>
      <c r="I160" s="160"/>
      <c r="J160" s="161"/>
      <c r="K160" s="162"/>
      <c r="L160" s="161"/>
      <c r="M160" s="162"/>
      <c r="N160" s="161"/>
      <c r="O160" s="163"/>
    </row>
    <row r="161" spans="1:15" ht="116.25" customHeight="1">
      <c r="A161" s="168" t="s">
        <v>187</v>
      </c>
      <c r="B161" s="171" t="s">
        <v>41</v>
      </c>
      <c r="C161" s="173" t="s">
        <v>180</v>
      </c>
      <c r="D161" s="173" t="s">
        <v>58</v>
      </c>
      <c r="E161" s="24">
        <v>15</v>
      </c>
      <c r="F161" s="21">
        <v>1359</v>
      </c>
      <c r="G161" s="23">
        <f>F161/E161</f>
        <v>90.6</v>
      </c>
      <c r="I161" s="124">
        <v>15</v>
      </c>
      <c r="J161" s="125">
        <f>F161*0.9</f>
        <v>1223.1000000000001</v>
      </c>
      <c r="K161" s="126">
        <f>J161/I161</f>
        <v>81.540000000000006</v>
      </c>
      <c r="L161" s="125">
        <f>F161*0.85</f>
        <v>1155.1499999999999</v>
      </c>
      <c r="M161" s="126">
        <f>L161/I161</f>
        <v>77.009999999999991</v>
      </c>
      <c r="N161" s="127">
        <f>F161*0.75</f>
        <v>1019.25</v>
      </c>
      <c r="O161" s="126">
        <f>N161/I161</f>
        <v>67.95</v>
      </c>
    </row>
    <row r="162" spans="1:15" ht="116.25" customHeight="1">
      <c r="A162" s="169"/>
      <c r="B162" s="172"/>
      <c r="C162" s="174"/>
      <c r="D162" s="174"/>
      <c r="E162" s="8">
        <v>25</v>
      </c>
      <c r="F162" s="9">
        <v>2225</v>
      </c>
      <c r="G162" s="14">
        <f>F162/E162</f>
        <v>89</v>
      </c>
      <c r="I162" s="118">
        <v>25</v>
      </c>
      <c r="J162" s="122">
        <f t="shared" ref="J162:J163" si="277">F162*0.9</f>
        <v>2002.5</v>
      </c>
      <c r="K162" s="116">
        <f t="shared" ref="K162:K163" si="278">J162/I162</f>
        <v>80.099999999999994</v>
      </c>
      <c r="L162" s="122">
        <f t="shared" ref="L162:L163" si="279">F162*0.85</f>
        <v>1891.25</v>
      </c>
      <c r="M162" s="116">
        <f t="shared" ref="M162:M163" si="280">L162/I162</f>
        <v>75.650000000000006</v>
      </c>
      <c r="N162" s="120">
        <f t="shared" ref="N162:N163" si="281">F162*0.75</f>
        <v>1668.75</v>
      </c>
      <c r="O162" s="116">
        <f t="shared" ref="O162:O163" si="282">N162/I162</f>
        <v>66.75</v>
      </c>
    </row>
    <row r="163" spans="1:15" ht="116.25" customHeight="1" thickBot="1">
      <c r="A163" s="170"/>
      <c r="B163" s="87" t="s">
        <v>81</v>
      </c>
      <c r="C163" s="175"/>
      <c r="D163" s="175"/>
      <c r="E163" s="11">
        <v>45</v>
      </c>
      <c r="F163" s="12">
        <v>3915</v>
      </c>
      <c r="G163" s="13">
        <f>F163/E163</f>
        <v>87</v>
      </c>
      <c r="I163" s="119">
        <v>45</v>
      </c>
      <c r="J163" s="123">
        <f t="shared" si="277"/>
        <v>3523.5</v>
      </c>
      <c r="K163" s="117">
        <f t="shared" si="278"/>
        <v>78.3</v>
      </c>
      <c r="L163" s="123">
        <f t="shared" si="279"/>
        <v>3327.75</v>
      </c>
      <c r="M163" s="117">
        <f t="shared" si="280"/>
        <v>73.95</v>
      </c>
      <c r="N163" s="121">
        <f t="shared" si="281"/>
        <v>2936.25</v>
      </c>
      <c r="O163" s="117">
        <f t="shared" si="282"/>
        <v>65.25</v>
      </c>
    </row>
    <row r="164" spans="1:15" ht="135" customHeight="1">
      <c r="A164" s="168" t="s">
        <v>186</v>
      </c>
      <c r="B164" s="171" t="s">
        <v>42</v>
      </c>
      <c r="C164" s="173" t="s">
        <v>181</v>
      </c>
      <c r="D164" s="173" t="s">
        <v>179</v>
      </c>
      <c r="E164" s="79">
        <v>16</v>
      </c>
      <c r="F164" s="21">
        <v>1551</v>
      </c>
      <c r="G164" s="78">
        <f t="shared" ref="G164:G166" si="283">F164/E164</f>
        <v>96.9375</v>
      </c>
      <c r="I164" s="124">
        <v>16</v>
      </c>
      <c r="J164" s="125">
        <f>F164*0.9</f>
        <v>1395.9</v>
      </c>
      <c r="K164" s="126">
        <f>J164/I164</f>
        <v>87.243750000000006</v>
      </c>
      <c r="L164" s="125">
        <f>F164*0.85</f>
        <v>1318.35</v>
      </c>
      <c r="M164" s="126">
        <f>L164/I164</f>
        <v>82.396874999999994</v>
      </c>
      <c r="N164" s="127">
        <f>F164*0.75</f>
        <v>1163.25</v>
      </c>
      <c r="O164" s="126">
        <f>N164/I164</f>
        <v>72.703125</v>
      </c>
    </row>
    <row r="165" spans="1:15" ht="135" customHeight="1">
      <c r="A165" s="169"/>
      <c r="B165" s="172"/>
      <c r="C165" s="174"/>
      <c r="D165" s="174"/>
      <c r="E165" s="8">
        <v>28</v>
      </c>
      <c r="F165" s="9">
        <v>2649</v>
      </c>
      <c r="G165" s="14">
        <f t="shared" si="283"/>
        <v>94.607142857142861</v>
      </c>
      <c r="I165" s="118">
        <v>28</v>
      </c>
      <c r="J165" s="122">
        <f t="shared" ref="J165:J166" si="284">F165*0.9</f>
        <v>2384.1</v>
      </c>
      <c r="K165" s="116">
        <f t="shared" ref="K165:K166" si="285">J165/I165</f>
        <v>85.146428571428572</v>
      </c>
      <c r="L165" s="122">
        <f t="shared" ref="L165:L166" si="286">F165*0.85</f>
        <v>2251.65</v>
      </c>
      <c r="M165" s="116">
        <f t="shared" ref="M165:M166" si="287">L165/I165</f>
        <v>80.416071428571428</v>
      </c>
      <c r="N165" s="120">
        <f t="shared" ref="N165:N166" si="288">F165*0.75</f>
        <v>1986.75</v>
      </c>
      <c r="O165" s="116">
        <f t="shared" ref="O165:O166" si="289">N165/I165</f>
        <v>70.955357142857139</v>
      </c>
    </row>
    <row r="166" spans="1:15" ht="135" customHeight="1" thickBot="1">
      <c r="A166" s="170"/>
      <c r="B166" s="20" t="s">
        <v>81</v>
      </c>
      <c r="C166" s="175"/>
      <c r="D166" s="175"/>
      <c r="E166" s="11">
        <v>45</v>
      </c>
      <c r="F166" s="12">
        <v>4195</v>
      </c>
      <c r="G166" s="13">
        <f t="shared" si="283"/>
        <v>93.222222222222229</v>
      </c>
      <c r="I166" s="119">
        <v>45</v>
      </c>
      <c r="J166" s="123">
        <f t="shared" si="284"/>
        <v>3775.5</v>
      </c>
      <c r="K166" s="117">
        <f t="shared" si="285"/>
        <v>83.9</v>
      </c>
      <c r="L166" s="123">
        <f t="shared" si="286"/>
        <v>3565.75</v>
      </c>
      <c r="M166" s="117">
        <f t="shared" si="287"/>
        <v>79.238888888888894</v>
      </c>
      <c r="N166" s="121">
        <f t="shared" si="288"/>
        <v>3146.25</v>
      </c>
      <c r="O166" s="117">
        <f t="shared" si="289"/>
        <v>69.916666666666671</v>
      </c>
    </row>
    <row r="167" spans="1:15" ht="48.75" customHeight="1" thickBot="1">
      <c r="A167" s="38"/>
      <c r="B167" s="39" t="s">
        <v>51</v>
      </c>
      <c r="C167" s="40"/>
      <c r="D167" s="40"/>
      <c r="E167" s="41"/>
      <c r="F167" s="42"/>
      <c r="G167" s="43"/>
      <c r="I167" s="147"/>
      <c r="J167" s="148"/>
      <c r="K167" s="148"/>
      <c r="L167" s="148"/>
      <c r="M167" s="148"/>
      <c r="N167" s="148"/>
      <c r="O167" s="149"/>
    </row>
    <row r="168" spans="1:15" ht="74.400000000000006" customHeight="1">
      <c r="A168" s="168" t="s">
        <v>113</v>
      </c>
      <c r="B168" s="171" t="s">
        <v>43</v>
      </c>
      <c r="C168" s="173" t="s">
        <v>101</v>
      </c>
      <c r="D168" s="173" t="s">
        <v>184</v>
      </c>
      <c r="E168" s="24">
        <v>10</v>
      </c>
      <c r="F168" s="21">
        <v>4589</v>
      </c>
      <c r="G168" s="23">
        <f t="shared" ref="G168:G173" si="290">F168/E168</f>
        <v>458.9</v>
      </c>
      <c r="I168" s="124">
        <v>10</v>
      </c>
      <c r="J168" s="125">
        <f>F168*0.9</f>
        <v>4130.1000000000004</v>
      </c>
      <c r="K168" s="126">
        <f>J168/I168</f>
        <v>413.01000000000005</v>
      </c>
      <c r="L168" s="125">
        <f>F168*0.85</f>
        <v>3900.65</v>
      </c>
      <c r="M168" s="126">
        <f>L168/I168</f>
        <v>390.065</v>
      </c>
      <c r="N168" s="127">
        <f>F168*0.75</f>
        <v>3441.75</v>
      </c>
      <c r="O168" s="126">
        <f>N168/I168</f>
        <v>344.17500000000001</v>
      </c>
    </row>
    <row r="169" spans="1:15" ht="74.400000000000006" customHeight="1">
      <c r="A169" s="169"/>
      <c r="B169" s="172"/>
      <c r="C169" s="174"/>
      <c r="D169" s="174"/>
      <c r="E169" s="8">
        <v>20</v>
      </c>
      <c r="F169" s="9">
        <v>9095</v>
      </c>
      <c r="G169" s="14">
        <f t="shared" si="290"/>
        <v>454.75</v>
      </c>
      <c r="I169" s="118">
        <v>20</v>
      </c>
      <c r="J169" s="122">
        <f t="shared" ref="J169:J170" si="291">F169*0.9</f>
        <v>8185.5</v>
      </c>
      <c r="K169" s="116">
        <f t="shared" ref="K169:K170" si="292">J169/I169</f>
        <v>409.27499999999998</v>
      </c>
      <c r="L169" s="122">
        <f t="shared" ref="L169:L170" si="293">F169*0.85</f>
        <v>7730.75</v>
      </c>
      <c r="M169" s="116">
        <f t="shared" ref="M169:M170" si="294">L169/I169</f>
        <v>386.53750000000002</v>
      </c>
      <c r="N169" s="120">
        <f t="shared" ref="N169:N170" si="295">F169*0.75</f>
        <v>6821.25</v>
      </c>
      <c r="O169" s="116">
        <f t="shared" ref="O169:O170" si="296">N169/I169</f>
        <v>341.0625</v>
      </c>
    </row>
    <row r="170" spans="1:15" ht="74.400000000000006" customHeight="1" thickBot="1">
      <c r="A170" s="194"/>
      <c r="B170" s="34" t="s">
        <v>81</v>
      </c>
      <c r="C170" s="184"/>
      <c r="D170" s="184"/>
      <c r="E170" s="15">
        <v>30</v>
      </c>
      <c r="F170" s="16">
        <v>13591</v>
      </c>
      <c r="G170" s="17">
        <f t="shared" si="290"/>
        <v>453.03333333333336</v>
      </c>
      <c r="I170" s="119">
        <v>30</v>
      </c>
      <c r="J170" s="123">
        <f t="shared" si="291"/>
        <v>12231.9</v>
      </c>
      <c r="K170" s="117">
        <f t="shared" si="292"/>
        <v>407.72999999999996</v>
      </c>
      <c r="L170" s="123">
        <f t="shared" si="293"/>
        <v>11552.35</v>
      </c>
      <c r="M170" s="117">
        <f t="shared" si="294"/>
        <v>385.07833333333332</v>
      </c>
      <c r="N170" s="121">
        <f t="shared" si="295"/>
        <v>10193.25</v>
      </c>
      <c r="O170" s="117">
        <f t="shared" si="296"/>
        <v>339.77499999999998</v>
      </c>
    </row>
    <row r="171" spans="1:15" ht="72.75" customHeight="1">
      <c r="A171" s="168" t="s">
        <v>112</v>
      </c>
      <c r="B171" s="171" t="s">
        <v>44</v>
      </c>
      <c r="C171" s="173" t="s">
        <v>66</v>
      </c>
      <c r="D171" s="173" t="s">
        <v>185</v>
      </c>
      <c r="E171" s="71">
        <v>10</v>
      </c>
      <c r="F171" s="21">
        <v>2593</v>
      </c>
      <c r="G171" s="72">
        <f t="shared" si="290"/>
        <v>259.3</v>
      </c>
      <c r="I171" s="124">
        <v>10</v>
      </c>
      <c r="J171" s="125">
        <f>F171*0.9</f>
        <v>2333.7000000000003</v>
      </c>
      <c r="K171" s="126">
        <f>J171/I171</f>
        <v>233.37000000000003</v>
      </c>
      <c r="L171" s="125">
        <f>F171*0.85</f>
        <v>2204.0499999999997</v>
      </c>
      <c r="M171" s="126">
        <f>L171/I171</f>
        <v>220.40499999999997</v>
      </c>
      <c r="N171" s="127">
        <f>F171*0.75</f>
        <v>1944.75</v>
      </c>
      <c r="O171" s="126">
        <f>N171/I171</f>
        <v>194.47499999999999</v>
      </c>
    </row>
    <row r="172" spans="1:15" ht="72.75" customHeight="1">
      <c r="A172" s="169"/>
      <c r="B172" s="172"/>
      <c r="C172" s="174"/>
      <c r="D172" s="174"/>
      <c r="E172" s="8">
        <v>20</v>
      </c>
      <c r="F172" s="9">
        <v>5095</v>
      </c>
      <c r="G172" s="14">
        <f t="shared" si="290"/>
        <v>254.75</v>
      </c>
      <c r="I172" s="118">
        <v>20</v>
      </c>
      <c r="J172" s="122">
        <f t="shared" ref="J172:J173" si="297">F172*0.9</f>
        <v>4585.5</v>
      </c>
      <c r="K172" s="116">
        <f t="shared" ref="K172:K173" si="298">J172/I172</f>
        <v>229.27500000000001</v>
      </c>
      <c r="L172" s="122">
        <f t="shared" ref="L172:L173" si="299">F172*0.85</f>
        <v>4330.75</v>
      </c>
      <c r="M172" s="116">
        <f t="shared" ref="M172:M173" si="300">L172/I172</f>
        <v>216.53749999999999</v>
      </c>
      <c r="N172" s="120">
        <f t="shared" ref="N172:N173" si="301">F172*0.75</f>
        <v>3821.25</v>
      </c>
      <c r="O172" s="116">
        <f t="shared" ref="O172:O173" si="302">N172/I172</f>
        <v>191.0625</v>
      </c>
    </row>
    <row r="173" spans="1:15" ht="72.75" customHeight="1" thickBot="1">
      <c r="A173" s="170"/>
      <c r="B173" s="20" t="s">
        <v>81</v>
      </c>
      <c r="C173" s="175"/>
      <c r="D173" s="175"/>
      <c r="E173" s="11">
        <v>30</v>
      </c>
      <c r="F173" s="12">
        <v>7581</v>
      </c>
      <c r="G173" s="13">
        <f t="shared" si="290"/>
        <v>252.7</v>
      </c>
      <c r="I173" s="119">
        <v>30</v>
      </c>
      <c r="J173" s="123">
        <f t="shared" si="297"/>
        <v>6822.9000000000005</v>
      </c>
      <c r="K173" s="117">
        <f t="shared" si="298"/>
        <v>227.43</v>
      </c>
      <c r="L173" s="123">
        <f t="shared" si="299"/>
        <v>6443.8499999999995</v>
      </c>
      <c r="M173" s="117">
        <f t="shared" si="300"/>
        <v>214.79499999999999</v>
      </c>
      <c r="N173" s="121">
        <f t="shared" si="301"/>
        <v>5685.75</v>
      </c>
      <c r="O173" s="117">
        <f t="shared" si="302"/>
        <v>189.52500000000001</v>
      </c>
    </row>
  </sheetData>
  <sheetProtection sort="0" autoFilter="0" pivotTables="0"/>
  <autoFilter ref="A2:G173"/>
  <mergeCells count="290">
    <mergeCell ref="I151:I152"/>
    <mergeCell ref="J151:J152"/>
    <mergeCell ref="K151:K152"/>
    <mergeCell ref="L151:L152"/>
    <mergeCell ref="M151:M152"/>
    <mergeCell ref="N151:N152"/>
    <mergeCell ref="O151:O152"/>
    <mergeCell ref="I77:I78"/>
    <mergeCell ref="J77:J78"/>
    <mergeCell ref="K77:K78"/>
    <mergeCell ref="L77:L78"/>
    <mergeCell ref="M77:M78"/>
    <mergeCell ref="N77:N78"/>
    <mergeCell ref="O77:O78"/>
    <mergeCell ref="I85:I86"/>
    <mergeCell ref="J85:J86"/>
    <mergeCell ref="K85:K86"/>
    <mergeCell ref="L85:L86"/>
    <mergeCell ref="M85:M86"/>
    <mergeCell ref="N85:N86"/>
    <mergeCell ref="O85:O86"/>
    <mergeCell ref="I72:I73"/>
    <mergeCell ref="J72:J73"/>
    <mergeCell ref="K72:K73"/>
    <mergeCell ref="L72:L73"/>
    <mergeCell ref="M72:M73"/>
    <mergeCell ref="N72:N73"/>
    <mergeCell ref="O72:O73"/>
    <mergeCell ref="I75:I76"/>
    <mergeCell ref="J75:J76"/>
    <mergeCell ref="K75:K76"/>
    <mergeCell ref="L75:L76"/>
    <mergeCell ref="M75:M76"/>
    <mergeCell ref="N75:N76"/>
    <mergeCell ref="O75:O76"/>
    <mergeCell ref="I68:I69"/>
    <mergeCell ref="J68:J69"/>
    <mergeCell ref="K68:K69"/>
    <mergeCell ref="L68:L69"/>
    <mergeCell ref="M68:M69"/>
    <mergeCell ref="N68:N69"/>
    <mergeCell ref="O68:O69"/>
    <mergeCell ref="I70:I71"/>
    <mergeCell ref="J70:J71"/>
    <mergeCell ref="K70:K71"/>
    <mergeCell ref="L70:L71"/>
    <mergeCell ref="M70:M71"/>
    <mergeCell ref="N70:N71"/>
    <mergeCell ref="O70:O71"/>
    <mergeCell ref="R7:S7"/>
    <mergeCell ref="T7:U7"/>
    <mergeCell ref="V7:W7"/>
    <mergeCell ref="Q3:Q4"/>
    <mergeCell ref="R3:S4"/>
    <mergeCell ref="T3:U4"/>
    <mergeCell ref="V3:W4"/>
    <mergeCell ref="I41:I42"/>
    <mergeCell ref="J41:J42"/>
    <mergeCell ref="K41:K42"/>
    <mergeCell ref="L41:L42"/>
    <mergeCell ref="M41:M42"/>
    <mergeCell ref="N41:N42"/>
    <mergeCell ref="O41:O42"/>
    <mergeCell ref="R5:S5"/>
    <mergeCell ref="T5:U5"/>
    <mergeCell ref="V5:W5"/>
    <mergeCell ref="R6:S6"/>
    <mergeCell ref="T6:U6"/>
    <mergeCell ref="V6:W6"/>
    <mergeCell ref="A1:G1"/>
    <mergeCell ref="A154:A156"/>
    <mergeCell ref="B157:B158"/>
    <mergeCell ref="A157:A159"/>
    <mergeCell ref="B161:B162"/>
    <mergeCell ref="A161:A163"/>
    <mergeCell ref="B171:B172"/>
    <mergeCell ref="A168:A170"/>
    <mergeCell ref="A171:A173"/>
    <mergeCell ref="B168:B169"/>
    <mergeCell ref="B154:B155"/>
    <mergeCell ref="A56:A58"/>
    <mergeCell ref="A103:A105"/>
    <mergeCell ref="B107:B108"/>
    <mergeCell ref="A107:A109"/>
    <mergeCell ref="B110:B111"/>
    <mergeCell ref="A110:A112"/>
    <mergeCell ref="B114:B115"/>
    <mergeCell ref="A114:A116"/>
    <mergeCell ref="B96:B97"/>
    <mergeCell ref="B91:B92"/>
    <mergeCell ref="B88:B89"/>
    <mergeCell ref="B103:B104"/>
    <mergeCell ref="A75:A76"/>
    <mergeCell ref="B27:B28"/>
    <mergeCell ref="A27:A29"/>
    <mergeCell ref="B32:B33"/>
    <mergeCell ref="A32:A34"/>
    <mergeCell ref="B35:B36"/>
    <mergeCell ref="A35:A37"/>
    <mergeCell ref="B38:B39"/>
    <mergeCell ref="A38:A40"/>
    <mergeCell ref="B47:B48"/>
    <mergeCell ref="A44:A46"/>
    <mergeCell ref="B44:B45"/>
    <mergeCell ref="B148:B149"/>
    <mergeCell ref="A148:A150"/>
    <mergeCell ref="A151:A152"/>
    <mergeCell ref="C148:C150"/>
    <mergeCell ref="G151:G152"/>
    <mergeCell ref="D148:D150"/>
    <mergeCell ref="A61:A63"/>
    <mergeCell ref="B61:B62"/>
    <mergeCell ref="B118:B119"/>
    <mergeCell ref="A118:A120"/>
    <mergeCell ref="B140:B141"/>
    <mergeCell ref="A140:A142"/>
    <mergeCell ref="C129:C131"/>
    <mergeCell ref="D129:D131"/>
    <mergeCell ref="C132:C134"/>
    <mergeCell ref="D132:D134"/>
    <mergeCell ref="A129:A131"/>
    <mergeCell ref="B129:B130"/>
    <mergeCell ref="B132:B133"/>
    <mergeCell ref="A132:A134"/>
    <mergeCell ref="C140:C142"/>
    <mergeCell ref="D140:D142"/>
    <mergeCell ref="D137:D139"/>
    <mergeCell ref="B137:B138"/>
    <mergeCell ref="A137:A139"/>
    <mergeCell ref="C121:C123"/>
    <mergeCell ref="D121:D123"/>
    <mergeCell ref="C126:C128"/>
    <mergeCell ref="D126:D128"/>
    <mergeCell ref="B121:B122"/>
    <mergeCell ref="B145:B146"/>
    <mergeCell ref="A145:A147"/>
    <mergeCell ref="B56:B57"/>
    <mergeCell ref="A121:A123"/>
    <mergeCell ref="B126:B127"/>
    <mergeCell ref="A126:A128"/>
    <mergeCell ref="D110:D112"/>
    <mergeCell ref="C114:C116"/>
    <mergeCell ref="D114:D116"/>
    <mergeCell ref="C118:C120"/>
    <mergeCell ref="D118:D120"/>
    <mergeCell ref="A77:A78"/>
    <mergeCell ref="A64:A66"/>
    <mergeCell ref="A68:A69"/>
    <mergeCell ref="A70:A71"/>
    <mergeCell ref="A72:A73"/>
    <mergeCell ref="B64:B65"/>
    <mergeCell ref="C103:C105"/>
    <mergeCell ref="D103:D105"/>
    <mergeCell ref="C107:C109"/>
    <mergeCell ref="D107:D109"/>
    <mergeCell ref="C110:C112"/>
    <mergeCell ref="B79:B80"/>
    <mergeCell ref="A79:A81"/>
    <mergeCell ref="B82:B83"/>
    <mergeCell ref="A82:A84"/>
    <mergeCell ref="A85:A86"/>
    <mergeCell ref="A91:A93"/>
    <mergeCell ref="A96:A98"/>
    <mergeCell ref="B99:B100"/>
    <mergeCell ref="A99:A101"/>
    <mergeCell ref="C96:C98"/>
    <mergeCell ref="D96:D98"/>
    <mergeCell ref="A88:A90"/>
    <mergeCell ref="C99:C101"/>
    <mergeCell ref="D99:D101"/>
    <mergeCell ref="C88:C90"/>
    <mergeCell ref="D88:D90"/>
    <mergeCell ref="D10:D12"/>
    <mergeCell ref="C13:C15"/>
    <mergeCell ref="D13:D15"/>
    <mergeCell ref="C18:C20"/>
    <mergeCell ref="D18:D20"/>
    <mergeCell ref="C21:C23"/>
    <mergeCell ref="D21:D23"/>
    <mergeCell ref="E75:E76"/>
    <mergeCell ref="E68:E69"/>
    <mergeCell ref="D35:D37"/>
    <mergeCell ref="D38:D40"/>
    <mergeCell ref="C68:C69"/>
    <mergeCell ref="D68:D69"/>
    <mergeCell ref="C61:C63"/>
    <mergeCell ref="D61:D63"/>
    <mergeCell ref="C64:C66"/>
    <mergeCell ref="C44:C46"/>
    <mergeCell ref="D44:D46"/>
    <mergeCell ref="E41:E42"/>
    <mergeCell ref="D72:D73"/>
    <mergeCell ref="D70:D71"/>
    <mergeCell ref="E70:E71"/>
    <mergeCell ref="F41:F42"/>
    <mergeCell ref="B7:B8"/>
    <mergeCell ref="A7:A9"/>
    <mergeCell ref="A41:A42"/>
    <mergeCell ref="C41:C42"/>
    <mergeCell ref="C38:C40"/>
    <mergeCell ref="C75:C76"/>
    <mergeCell ref="D75:D76"/>
    <mergeCell ref="C56:C58"/>
    <mergeCell ref="D56:D58"/>
    <mergeCell ref="C50:C52"/>
    <mergeCell ref="D50:D52"/>
    <mergeCell ref="D64:D66"/>
    <mergeCell ref="D41:D42"/>
    <mergeCell ref="B10:B11"/>
    <mergeCell ref="A10:A12"/>
    <mergeCell ref="B13:B14"/>
    <mergeCell ref="A13:A15"/>
    <mergeCell ref="B18:B19"/>
    <mergeCell ref="A18:A20"/>
    <mergeCell ref="B21:B22"/>
    <mergeCell ref="A21:A23"/>
    <mergeCell ref="B24:B25"/>
    <mergeCell ref="C72:C73"/>
    <mergeCell ref="A4:A6"/>
    <mergeCell ref="C47:C49"/>
    <mergeCell ref="D47:D49"/>
    <mergeCell ref="C53:C55"/>
    <mergeCell ref="D53:D55"/>
    <mergeCell ref="A47:A49"/>
    <mergeCell ref="A50:A52"/>
    <mergeCell ref="B53:B54"/>
    <mergeCell ref="A53:A55"/>
    <mergeCell ref="B4:B5"/>
    <mergeCell ref="B50:B51"/>
    <mergeCell ref="C24:C26"/>
    <mergeCell ref="D24:D26"/>
    <mergeCell ref="C27:C29"/>
    <mergeCell ref="D27:D29"/>
    <mergeCell ref="C32:C34"/>
    <mergeCell ref="D32:D34"/>
    <mergeCell ref="C35:C37"/>
    <mergeCell ref="A24:A26"/>
    <mergeCell ref="C4:C6"/>
    <mergeCell ref="D4:D6"/>
    <mergeCell ref="C7:C9"/>
    <mergeCell ref="D7:D9"/>
    <mergeCell ref="C10:C12"/>
    <mergeCell ref="E77:E78"/>
    <mergeCell ref="C70:C71"/>
    <mergeCell ref="F70:F71"/>
    <mergeCell ref="E72:E73"/>
    <mergeCell ref="C168:C170"/>
    <mergeCell ref="D168:D170"/>
    <mergeCell ref="C171:C173"/>
    <mergeCell ref="D171:D173"/>
    <mergeCell ref="C154:C156"/>
    <mergeCell ref="D154:D156"/>
    <mergeCell ref="C157:C159"/>
    <mergeCell ref="D157:D159"/>
    <mergeCell ref="C161:C163"/>
    <mergeCell ref="D161:D163"/>
    <mergeCell ref="C79:C81"/>
    <mergeCell ref="D79:D81"/>
    <mergeCell ref="C82:C84"/>
    <mergeCell ref="D82:D84"/>
    <mergeCell ref="E85:E86"/>
    <mergeCell ref="C85:C86"/>
    <mergeCell ref="D85:D86"/>
    <mergeCell ref="C77:C78"/>
    <mergeCell ref="D77:D78"/>
    <mergeCell ref="C137:C139"/>
    <mergeCell ref="A164:A166"/>
    <mergeCell ref="B164:B165"/>
    <mergeCell ref="C164:C166"/>
    <mergeCell ref="D164:D166"/>
    <mergeCell ref="G41:G42"/>
    <mergeCell ref="F68:F69"/>
    <mergeCell ref="G68:G69"/>
    <mergeCell ref="G70:G71"/>
    <mergeCell ref="C145:C147"/>
    <mergeCell ref="D145:D147"/>
    <mergeCell ref="C151:C152"/>
    <mergeCell ref="D151:D152"/>
    <mergeCell ref="C91:C93"/>
    <mergeCell ref="D91:D93"/>
    <mergeCell ref="F72:F73"/>
    <mergeCell ref="F75:F76"/>
    <mergeCell ref="F77:F78"/>
    <mergeCell ref="F85:F86"/>
    <mergeCell ref="F151:F152"/>
    <mergeCell ref="G72:G73"/>
    <mergeCell ref="G75:G76"/>
    <mergeCell ref="G77:G78"/>
    <mergeCell ref="G85:G86"/>
    <mergeCell ref="E151:E152"/>
  </mergeCells>
  <conditionalFormatting sqref="B161">
    <cfRule type="duplicateValues" dxfId="88" priority="94"/>
  </conditionalFormatting>
  <conditionalFormatting sqref="B161">
    <cfRule type="duplicateValues" dxfId="87" priority="93"/>
  </conditionalFormatting>
  <conditionalFormatting sqref="B161">
    <cfRule type="duplicateValues" dxfId="86" priority="92"/>
  </conditionalFormatting>
  <conditionalFormatting sqref="B17">
    <cfRule type="duplicateValues" dxfId="85" priority="87"/>
  </conditionalFormatting>
  <conditionalFormatting sqref="B17">
    <cfRule type="duplicateValues" dxfId="84" priority="88"/>
  </conditionalFormatting>
  <conditionalFormatting sqref="B31">
    <cfRule type="duplicateValues" dxfId="83" priority="85"/>
  </conditionalFormatting>
  <conditionalFormatting sqref="B31">
    <cfRule type="duplicateValues" dxfId="82" priority="86"/>
  </conditionalFormatting>
  <conditionalFormatting sqref="B67">
    <cfRule type="duplicateValues" dxfId="81" priority="83"/>
  </conditionalFormatting>
  <conditionalFormatting sqref="B67">
    <cfRule type="duplicateValues" dxfId="80" priority="84"/>
  </conditionalFormatting>
  <conditionalFormatting sqref="B94">
    <cfRule type="duplicateValues" dxfId="79" priority="81"/>
  </conditionalFormatting>
  <conditionalFormatting sqref="B94">
    <cfRule type="duplicateValues" dxfId="78" priority="82"/>
  </conditionalFormatting>
  <conditionalFormatting sqref="B56">
    <cfRule type="duplicateValues" dxfId="77" priority="80"/>
  </conditionalFormatting>
  <conditionalFormatting sqref="B50">
    <cfRule type="duplicateValues" dxfId="76" priority="79"/>
  </conditionalFormatting>
  <conditionalFormatting sqref="B3">
    <cfRule type="duplicateValues" dxfId="75" priority="144"/>
  </conditionalFormatting>
  <conditionalFormatting sqref="B18">
    <cfRule type="duplicateValues" dxfId="74" priority="78"/>
  </conditionalFormatting>
  <conditionalFormatting sqref="B18">
    <cfRule type="duplicateValues" dxfId="73" priority="77"/>
  </conditionalFormatting>
  <conditionalFormatting sqref="B18">
    <cfRule type="duplicateValues" dxfId="72" priority="76"/>
  </conditionalFormatting>
  <conditionalFormatting sqref="B21">
    <cfRule type="duplicateValues" dxfId="71" priority="75"/>
  </conditionalFormatting>
  <conditionalFormatting sqref="B21">
    <cfRule type="duplicateValues" dxfId="70" priority="74"/>
  </conditionalFormatting>
  <conditionalFormatting sqref="B21">
    <cfRule type="duplicateValues" dxfId="69" priority="73"/>
  </conditionalFormatting>
  <conditionalFormatting sqref="B24">
    <cfRule type="duplicateValues" dxfId="68" priority="72"/>
  </conditionalFormatting>
  <conditionalFormatting sqref="B24">
    <cfRule type="duplicateValues" dxfId="67" priority="71"/>
  </conditionalFormatting>
  <conditionalFormatting sqref="B24">
    <cfRule type="duplicateValues" dxfId="66" priority="70"/>
  </conditionalFormatting>
  <conditionalFormatting sqref="B27">
    <cfRule type="duplicateValues" dxfId="65" priority="69"/>
  </conditionalFormatting>
  <conditionalFormatting sqref="B32">
    <cfRule type="duplicateValues" dxfId="64" priority="68"/>
  </conditionalFormatting>
  <conditionalFormatting sqref="B35">
    <cfRule type="duplicateValues" dxfId="63" priority="67"/>
  </conditionalFormatting>
  <conditionalFormatting sqref="B38">
    <cfRule type="duplicateValues" dxfId="62" priority="66"/>
  </conditionalFormatting>
  <conditionalFormatting sqref="B47">
    <cfRule type="duplicateValues" dxfId="61" priority="65"/>
  </conditionalFormatting>
  <conditionalFormatting sqref="B53">
    <cfRule type="duplicateValues" dxfId="60" priority="64"/>
  </conditionalFormatting>
  <conditionalFormatting sqref="B68">
    <cfRule type="duplicateValues" dxfId="59" priority="63"/>
  </conditionalFormatting>
  <conditionalFormatting sqref="B70">
    <cfRule type="duplicateValues" dxfId="58" priority="62"/>
  </conditionalFormatting>
  <conditionalFormatting sqref="B72">
    <cfRule type="duplicateValues" dxfId="57" priority="61"/>
  </conditionalFormatting>
  <conditionalFormatting sqref="B75">
    <cfRule type="duplicateValues" dxfId="56" priority="60"/>
  </conditionalFormatting>
  <conditionalFormatting sqref="B77">
    <cfRule type="duplicateValues" dxfId="55" priority="59"/>
  </conditionalFormatting>
  <conditionalFormatting sqref="B79">
    <cfRule type="duplicateValues" dxfId="54" priority="58"/>
  </conditionalFormatting>
  <conditionalFormatting sqref="B82">
    <cfRule type="duplicateValues" dxfId="53" priority="57"/>
  </conditionalFormatting>
  <conditionalFormatting sqref="B85">
    <cfRule type="duplicateValues" dxfId="52" priority="56"/>
  </conditionalFormatting>
  <conditionalFormatting sqref="B88">
    <cfRule type="duplicateValues" dxfId="51" priority="55"/>
  </conditionalFormatting>
  <conditionalFormatting sqref="B96">
    <cfRule type="duplicateValues" dxfId="50" priority="54"/>
  </conditionalFormatting>
  <conditionalFormatting sqref="B96">
    <cfRule type="duplicateValues" dxfId="49" priority="53"/>
  </conditionalFormatting>
  <conditionalFormatting sqref="B96">
    <cfRule type="duplicateValues" dxfId="48" priority="52"/>
  </conditionalFormatting>
  <conditionalFormatting sqref="B99">
    <cfRule type="duplicateValues" dxfId="47" priority="51"/>
  </conditionalFormatting>
  <conditionalFormatting sqref="B103">
    <cfRule type="duplicateValues" dxfId="46" priority="50"/>
  </conditionalFormatting>
  <conditionalFormatting sqref="B107">
    <cfRule type="duplicateValues" dxfId="45" priority="49"/>
  </conditionalFormatting>
  <conditionalFormatting sqref="B107">
    <cfRule type="duplicateValues" dxfId="44" priority="48"/>
  </conditionalFormatting>
  <conditionalFormatting sqref="B107">
    <cfRule type="duplicateValues" dxfId="43" priority="47"/>
  </conditionalFormatting>
  <conditionalFormatting sqref="B110">
    <cfRule type="duplicateValues" dxfId="42" priority="46"/>
  </conditionalFormatting>
  <conditionalFormatting sqref="B110">
    <cfRule type="duplicateValues" dxfId="41" priority="45"/>
  </conditionalFormatting>
  <conditionalFormatting sqref="B110">
    <cfRule type="duplicateValues" dxfId="40" priority="44"/>
  </conditionalFormatting>
  <conditionalFormatting sqref="B114">
    <cfRule type="duplicateValues" dxfId="39" priority="43"/>
  </conditionalFormatting>
  <conditionalFormatting sqref="B114">
    <cfRule type="duplicateValues" dxfId="38" priority="42"/>
  </conditionalFormatting>
  <conditionalFormatting sqref="B114">
    <cfRule type="duplicateValues" dxfId="37" priority="41"/>
  </conditionalFormatting>
  <conditionalFormatting sqref="B118">
    <cfRule type="duplicateValues" dxfId="36" priority="40"/>
  </conditionalFormatting>
  <conditionalFormatting sqref="B118">
    <cfRule type="duplicateValues" dxfId="35" priority="39"/>
  </conditionalFormatting>
  <conditionalFormatting sqref="B118">
    <cfRule type="duplicateValues" dxfId="34" priority="38"/>
  </conditionalFormatting>
  <conditionalFormatting sqref="B121">
    <cfRule type="duplicateValues" dxfId="33" priority="37"/>
  </conditionalFormatting>
  <conditionalFormatting sqref="B121">
    <cfRule type="duplicateValues" dxfId="32" priority="36"/>
  </conditionalFormatting>
  <conditionalFormatting sqref="B121">
    <cfRule type="duplicateValues" dxfId="31" priority="35"/>
  </conditionalFormatting>
  <conditionalFormatting sqref="B126">
    <cfRule type="duplicateValues" dxfId="30" priority="34"/>
  </conditionalFormatting>
  <conditionalFormatting sqref="B129">
    <cfRule type="duplicateValues" dxfId="29" priority="33"/>
  </conditionalFormatting>
  <conditionalFormatting sqref="B132">
    <cfRule type="duplicateValues" dxfId="28" priority="32"/>
  </conditionalFormatting>
  <conditionalFormatting sqref="B137">
    <cfRule type="duplicateValues" dxfId="27" priority="31"/>
  </conditionalFormatting>
  <conditionalFormatting sqref="B137">
    <cfRule type="duplicateValues" dxfId="26" priority="30"/>
  </conditionalFormatting>
  <conditionalFormatting sqref="B137">
    <cfRule type="duplicateValues" dxfId="25" priority="29"/>
  </conditionalFormatting>
  <conditionalFormatting sqref="B140">
    <cfRule type="duplicateValues" dxfId="24" priority="28"/>
  </conditionalFormatting>
  <conditionalFormatting sqref="B140">
    <cfRule type="duplicateValues" dxfId="23" priority="27"/>
  </conditionalFormatting>
  <conditionalFormatting sqref="B140">
    <cfRule type="duplicateValues" dxfId="22" priority="26"/>
  </conditionalFormatting>
  <conditionalFormatting sqref="B145">
    <cfRule type="duplicateValues" dxfId="21" priority="25"/>
  </conditionalFormatting>
  <conditionalFormatting sqref="B145">
    <cfRule type="duplicateValues" dxfId="20" priority="24"/>
  </conditionalFormatting>
  <conditionalFormatting sqref="B145">
    <cfRule type="duplicateValues" dxfId="19" priority="23"/>
  </conditionalFormatting>
  <conditionalFormatting sqref="B151">
    <cfRule type="duplicateValues" dxfId="18" priority="22"/>
  </conditionalFormatting>
  <conditionalFormatting sqref="B151">
    <cfRule type="duplicateValues" dxfId="17" priority="21"/>
  </conditionalFormatting>
  <conditionalFormatting sqref="B151">
    <cfRule type="duplicateValues" dxfId="16" priority="20"/>
  </conditionalFormatting>
  <conditionalFormatting sqref="B148">
    <cfRule type="duplicateValues" dxfId="15" priority="145"/>
  </conditionalFormatting>
  <conditionalFormatting sqref="B154">
    <cfRule type="duplicateValues" dxfId="14" priority="19"/>
  </conditionalFormatting>
  <conditionalFormatting sqref="B154">
    <cfRule type="duplicateValues" dxfId="13" priority="18"/>
  </conditionalFormatting>
  <conditionalFormatting sqref="B154">
    <cfRule type="duplicateValues" dxfId="12" priority="17"/>
  </conditionalFormatting>
  <conditionalFormatting sqref="B157">
    <cfRule type="duplicateValues" dxfId="11" priority="16"/>
  </conditionalFormatting>
  <conditionalFormatting sqref="B157">
    <cfRule type="duplicateValues" dxfId="10" priority="15"/>
  </conditionalFormatting>
  <conditionalFormatting sqref="B157">
    <cfRule type="duplicateValues" dxfId="9" priority="14"/>
  </conditionalFormatting>
  <conditionalFormatting sqref="B168">
    <cfRule type="duplicateValues" dxfId="8" priority="10"/>
  </conditionalFormatting>
  <conditionalFormatting sqref="B171">
    <cfRule type="duplicateValues" dxfId="7" priority="9"/>
  </conditionalFormatting>
  <conditionalFormatting sqref="B60">
    <cfRule type="duplicateValues" dxfId="6" priority="7"/>
  </conditionalFormatting>
  <conditionalFormatting sqref="B60">
    <cfRule type="duplicateValues" dxfId="5" priority="8"/>
  </conditionalFormatting>
  <conditionalFormatting sqref="B91">
    <cfRule type="duplicateValues" dxfId="4" priority="5"/>
  </conditionalFormatting>
  <conditionalFormatting sqref="B41">
    <cfRule type="duplicateValues" dxfId="3" priority="4"/>
  </conditionalFormatting>
  <conditionalFormatting sqref="B164">
    <cfRule type="duplicateValues" dxfId="2" priority="3"/>
  </conditionalFormatting>
  <conditionalFormatting sqref="B164">
    <cfRule type="duplicateValues" dxfId="1" priority="2"/>
  </conditionalFormatting>
  <conditionalFormatting sqref="B164">
    <cfRule type="duplicateValues" dxfId="0" priority="1"/>
  </conditionalFormatting>
  <hyperlinks>
    <hyperlink ref="B6" r:id="rId1" display="https://lakom-st.ru/?s=Баланс-1+"/>
    <hyperlink ref="B9" r:id="rId2" display="https://lakom-st.ru/?s=Lkm+0003"/>
    <hyperlink ref="B20" r:id="rId3" display="https://lakom-st.ru/?s=ультра-1"/>
    <hyperlink ref="B26" r:id="rId4" display="https://lakom-st.ru/?s=Lkm+0068"/>
    <hyperlink ref="B29" r:id="rId5" display="https://lakom-st.ru/?s=ультра-5"/>
    <hyperlink ref="B34" r:id="rId6" display="https://lakom-st.ru/?s=Реставратор"/>
    <hyperlink ref="B37" r:id="rId7" display="https://lakom-st.ru/?s=Лотос++Краска+акриловая+силиконовая"/>
    <hyperlink ref="B40" r:id="rId8" display="https://lakom-st.ru/?s=Блеск++акриловая++эмаль+фасадная++интерьерная"/>
    <hyperlink ref="B49" r:id="rId9" display="https://lakom-st.ru/?s=антикоррозионная"/>
    <hyperlink ref="B52" r:id="rId10" display="https://lakom-st.ru/?s=LKM+0015"/>
    <hyperlink ref="B55" r:id="rId11" display="https://lakom-st.ru/?s=Краска++для+радиаторов+матовая+Термостойкая+эмаль"/>
    <hyperlink ref="B90" r:id="rId12" display="https://lakom-st.ru/?s=Бетоноконтакт+СТ"/>
    <hyperlink ref="B69" r:id="rId13" display="Ссылка на товар"/>
    <hyperlink ref="B71" r:id="rId14" display="Ссылка на товар"/>
    <hyperlink ref="B73" r:id="rId15" display="Ссылка на товар"/>
    <hyperlink ref="B76" r:id="rId16" display="Ссылка на товар"/>
    <hyperlink ref="B78" r:id="rId17" display="Ссылка на товар"/>
    <hyperlink ref="B81" r:id="rId18" display="https://lakom-st.ru/?s=Грунт+Белый++укрывающий+акриловый"/>
    <hyperlink ref="B84" r:id="rId19" display="https://lakom-st.ru/?s=Грунт+Кварц++адгезионный+акриловый"/>
    <hyperlink ref="B86" r:id="rId20" display="Ссылка на товар"/>
    <hyperlink ref="B98" r:id="rId21" display="https://lakom-st.ru/?s=Lkm+0035"/>
    <hyperlink ref="B101" r:id="rId22" display="https://lakom-st.ru/?s=Lkm+0036"/>
    <hyperlink ref="B105" r:id="rId23" display="https://lakom-st.ru/?s=Lkm+0037"/>
    <hyperlink ref="B109" r:id="rId24" display="https://lakom-st.ru/?s=Lkm+0038"/>
    <hyperlink ref="B112" r:id="rId25" display="https://lakom-st.ru/?s=Lkm+0039"/>
    <hyperlink ref="B116" r:id="rId26" display="https://lakom-st.ru/?s=Lkm+0040"/>
    <hyperlink ref="B120" r:id="rId27" display="https://lakom-st.ru/?s=Lkm+0041"/>
    <hyperlink ref="B123" r:id="rId28" display="https://lakom-st.ru/?s=Lkm+0042"/>
    <hyperlink ref="B128" r:id="rId29" display="https://lakom-st.ru/?s=Короед+интерьерный+"/>
    <hyperlink ref="B131" r:id="rId30" display="https://lakom-st.ru/?s=Lkm+0044"/>
    <hyperlink ref="B134" r:id="rId31" display="https://lakom-st.ru/?s=Lkm+0045"/>
    <hyperlink ref="B139" r:id="rId32" display="https://lakom-st.ru/?s=Гранульная+Фасадная+акриловая+"/>
    <hyperlink ref="B142" r:id="rId33" display="https://lakom-st.ru/?s=Гранульная+Фасадная+силиконовая+"/>
    <hyperlink ref="B147" r:id="rId34" display="https://lakom-st.ru/?s=Гидроизоляция+Аквалатекс"/>
    <hyperlink ref="B150" r:id="rId35" display="https://lakom-st.ru/?s=Герметик+для+межпанельных+швов+"/>
    <hyperlink ref="B152" r:id="rId36" display="Ссылка на товар"/>
    <hyperlink ref="B156" r:id="rId37" display="https://lakom-st.ru/?s=Акриловая+финишная+интерьерная+шпатлевка+машинное+нанесение"/>
    <hyperlink ref="B159" r:id="rId38" display="https://lakom-st.ru/?s=Акриловая+финишная+интерьерная+шпатлевка+ручное+нанесение+"/>
    <hyperlink ref="B163" r:id="rId39" display="https://lakom-st.ru/?s=Акриловая+фасадная+эластичная+шпатлевка"/>
    <hyperlink ref="B170" r:id="rId40" display="https://lakom-st.ru/?s=Лак+для+дерева"/>
    <hyperlink ref="B173" r:id="rId41" display="https://lakom-st.ru/?s=Лак+для+декоративного+покрытия"/>
    <hyperlink ref="B93" r:id="rId42" display="https://lakom-st.ru/?s=Антигрибок"/>
    <hyperlink ref="B63" r:id="rId43" display="https://lakom-st.ru/?s=Краска+негорючая+КМ0+"/>
    <hyperlink ref="B42" r:id="rId44" display="Ссылка на товар"/>
    <hyperlink ref="B66" r:id="rId45" display="https://lakom-st.ru/?s=Декоративное++покрытие+негорючее+КМ0"/>
    <hyperlink ref="B12" r:id="rId46" display="https://lakom-st.ru/?s=Lkm+0067"/>
    <hyperlink ref="B15" r:id="rId47" display="https://lakom-st.ru/?s=Баланс-5"/>
    <hyperlink ref="B58" r:id="rId48" display="https://lakom-st.ru/?s=Lkm+0017"/>
    <hyperlink ref="B46" r:id="rId49" display="Ссылка на товар"/>
    <hyperlink ref="B166" r:id="rId50" display="https://lakom-st.ru/?s=Акриловая+фасадная+усиленная+шпатлевка+для+цоколя"/>
    <hyperlink ref="B23" r:id="rId51" display="https://lakom-st.ru/?s=Lkm+0007"/>
  </hyperlinks>
  <printOptions horizontalCentered="1" verticalCentered="1"/>
  <pageMargins left="0" right="0" top="0" bottom="0" header="0" footer="0"/>
  <pageSetup paperSize="9" scale="38" fitToWidth="0" fitToHeight="0" orientation="landscape" r:id="rId52"/>
  <rowBreaks count="12" manualBreakCount="12">
    <brk id="15" max="6" man="1"/>
    <brk id="29" max="6" man="1"/>
    <brk id="42" max="6" man="1"/>
    <brk id="58" max="6" man="1"/>
    <brk id="73" max="6" man="1"/>
    <brk id="86" max="6" man="1"/>
    <brk id="101" max="6" man="1"/>
    <brk id="112" max="6" man="1"/>
    <brk id="123" max="6" man="1"/>
    <brk id="134" max="6" man="1"/>
    <brk id="142" max="6" man="1"/>
    <brk id="159" max="6" man="1"/>
  </rowBreaks>
  <drawing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лист LаkOm</vt:lpstr>
      <vt:lpstr>'прайс лист LаkOm'!Область_печати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2024-10-19T09:34:17Z</dcterms:modified>
</cp:coreProperties>
</file>